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60" windowWidth="17895" windowHeight="9855"/>
  </bookViews>
  <sheets>
    <sheet name="Все года" sheetId="1" r:id="rId1"/>
  </sheets>
  <definedNames>
    <definedName name="_xlnm.Print_Titles" localSheetId="0">'Все года'!$13:$13</definedName>
    <definedName name="_xlnm.Print_Area" localSheetId="0">'Все года'!$A$1:$AF$42</definedName>
  </definedNames>
  <calcPr calcId="145621"/>
</workbook>
</file>

<file path=xl/calcChain.xml><?xml version="1.0" encoding="utf-8"?>
<calcChain xmlns="http://schemas.openxmlformats.org/spreadsheetml/2006/main">
  <c r="AE15" i="1" l="1"/>
  <c r="T15" i="1"/>
  <c r="T34" i="1"/>
  <c r="T27" i="1"/>
  <c r="T28" i="1"/>
  <c r="AE29" i="1"/>
  <c r="T29" i="1"/>
  <c r="T26" i="1"/>
  <c r="T22" i="1"/>
  <c r="T18" i="1"/>
  <c r="T24" i="1" l="1"/>
  <c r="T23" i="1" s="1"/>
  <c r="AE28" i="1"/>
  <c r="AE27" i="1" s="1"/>
  <c r="T17" i="1"/>
  <c r="T16" i="1" s="1"/>
  <c r="T32" i="1" l="1"/>
  <c r="T31" i="1" s="1"/>
  <c r="T30" i="1" s="1"/>
  <c r="T33" i="1"/>
  <c r="AF20" i="1"/>
  <c r="AF19" i="1" s="1"/>
  <c r="AF15" i="1" s="1"/>
  <c r="AE20" i="1"/>
  <c r="AE19" i="1" s="1"/>
  <c r="T20" i="1"/>
  <c r="T19" i="1" s="1"/>
</calcChain>
</file>

<file path=xl/sharedStrings.xml><?xml version="1.0" encoding="utf-8"?>
<sst xmlns="http://schemas.openxmlformats.org/spreadsheetml/2006/main" count="129" uniqueCount="74">
  <si>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</si>
  <si>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</si>
  <si>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</si>
  <si>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</si>
  <si>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</si>
  <si>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</si>
  <si>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</si>
  <si>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</si>
  <si>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</si>
  <si>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</si>
  <si>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</si>
  <si>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Всего</t>
  </si>
  <si>
    <t>240</t>
  </si>
  <si>
    <t>05</t>
  </si>
  <si>
    <t>Национальный проект "Жилье и городская среда"</t>
  </si>
  <si>
    <t>Муниципальная программа Белокалитвинского городского поселения "Обеспечение качественными жилищно-коммунальными услугами насеоения Белокалитвинского городского поселения"</t>
  </si>
  <si>
    <t>03.0.00.00000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</si>
  <si>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</si>
  <si>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>03.2.00.00000</t>
  </si>
  <si>
    <t>02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</si>
  <si>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</si>
  <si>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03.2.00.S3660</t>
  </si>
  <si>
    <t>810</t>
  </si>
  <si>
    <t>03</t>
  </si>
  <si>
    <t>Муниципальная программа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</si>
  <si>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>12.0.00.00000</t>
  </si>
  <si>
    <t>Подпрограмма «Благоустройство общественных территорий на территории Белокалитвинского городского поселения»</t>
  </si>
  <si>
    <t>12.1.00.00000</t>
  </si>
  <si>
    <t>Сумма, тыс. руб.</t>
  </si>
  <si>
    <t xml:space="preserve">к решению Собрания </t>
  </si>
  <si>
    <t>депутатов Белокалитвинского</t>
  </si>
  <si>
    <t>городского поселения "О бюджете</t>
  </si>
  <si>
    <t>Белокалитвинского городского</t>
  </si>
  <si>
    <t>поселения Белокалитвинского</t>
  </si>
  <si>
    <t xml:space="preserve">Председатель Собрания депутатов – </t>
  </si>
  <si>
    <t>Глава Белокалитвинского  городского поселения                                                                                       В.А. Рыжкин</t>
  </si>
  <si>
    <t>Расходы на разработку проектной документации на строительство, реконструкцию и капитальный ремонт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 (Иные закупки товаров, работ и услуг для обеспечения государственных (муниципальных) нужд)</t>
  </si>
  <si>
    <t>03.2.00.S3200</t>
  </si>
  <si>
    <t>Подпрограмма "Пожарная безопасность"</t>
  </si>
  <si>
    <t>12.1.F0.00000</t>
  </si>
  <si>
    <t>Региональный проект "Формирование комфортной городской среды" по национальному проекту "Жилье и городская среда"</t>
  </si>
  <si>
    <t>12.1.F2.00000</t>
  </si>
  <si>
    <t>Приложение 6</t>
  </si>
  <si>
    <t>2024 год</t>
  </si>
  <si>
    <t>2025 год</t>
  </si>
  <si>
    <t>06.0.00.00000</t>
  </si>
  <si>
    <t>Муниципальная программ Белокалитвинского городского поселения "Развитие транспортной системы"</t>
  </si>
  <si>
    <t>06.1.00.00000</t>
  </si>
  <si>
    <t>06.1.00.S3510</t>
  </si>
  <si>
    <t>04</t>
  </si>
  <si>
    <t>09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</si>
  <si>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системы". (Иные закупки товаров, работ и услуг для обеспечения государственных (муниципальных) нужд)</t>
  </si>
  <si>
    <t>района на 2024 год и на плановый</t>
  </si>
  <si>
    <t>период 2025 и 2026 годов"</t>
  </si>
  <si>
    <t xml:space="preserve">Перечень межбюджетных трансфертов, предоставляемых Белокалитвинскому городскому поселению
 для софинансирования расходных обязательств, возникающих при выполнении полномочий
органов местного самоуправления по вопросам местного значения, 
      на 2024 год и на плановый период 2025 и 2026 годов
</t>
  </si>
  <si>
    <t>2026 год</t>
  </si>
  <si>
    <t>01</t>
  </si>
  <si>
    <t xml:space="preserve">Подпрограмма "Снос аварийного жилищного фонда"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</si>
  <si>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</si>
  <si>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>02.2.00.00000</t>
  </si>
  <si>
    <t>02.0.00.00000</t>
  </si>
  <si>
    <t>Расходы на реализацию инициативных проектов («Благоустройство Мемориала "Воинам освободителям", расположенного на земельном участке по адресу: Российская Федерация, Ростовская область, Белокалитвинский район, Белокалитвинское городское поселение, г. Белая Калитва, ул. Атаева, земельный участок № 100 а») в рамках подпрограммы «Развитие учреждений культуры» муниципальной программы Белокалитвинского городского поселения «Развитие культуры и туризма» (Субсидии бюджетным учреждениям)</t>
  </si>
  <si>
    <t>05.2.00.S4647</t>
  </si>
  <si>
    <t>08</t>
  </si>
  <si>
    <t xml:space="preserve">Подпрограмма «Развитие учреждений культуры» </t>
  </si>
  <si>
    <t>05.2.00.00000</t>
  </si>
  <si>
    <t>Муниципальная программа Белокалитвинского городского поселения «Развитие культуры и туризма»</t>
  </si>
  <si>
    <t>05.0.00.00000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</si>
  <si>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 (Субсидии бюджетным учреждениям)</t>
  </si>
  <si>
    <t>05.2.00.00590</t>
  </si>
  <si>
    <t>Расходы на снос расселенных аварийных домов в рамках подпрограммы "Снос аварийного жилищного фонда" муниципальной программы Белокалитвинского городского поселения"Обеспечение доступным и комфортным жильем населения Белокалитвинского городского поселения" (Иные закупки товаров, работ и услуг для обеспечения государственных (муниципальных) нужд)</t>
  </si>
  <si>
    <t>02.2.00.S5170</t>
  </si>
  <si>
    <t>12.1.F2.55550</t>
  </si>
  <si>
    <t>Расходы на реализацию программ формирования современной городской среды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2018-2026 годы на территории Белокалитвинского городского поселения»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</si>
</sst>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7" x14ac:knownFonts="1">
    <font>
      <sz val="11"/>
      <color indexed="8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justify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0"/>
  <sheetViews>
    <sheetView tabSelected="1" view="pageBreakPreview" zoomScale="60" zoomScaleNormal="100" workbookViewId="0">
      <selection activeCell="A20" sqref="A20"/>
    </sheetView>
  </sheetViews>
  <sheetFormatPr defaultRowHeight="14.45" customHeight="1" x14ac:dyDescent="0.3"/>
  <cols>
    <col min="1" max="1" width="150" style="27" customWidth="1"/>
    <col min="2" max="2" width="22.85546875" style="28" customWidth="1"/>
    <col min="3" max="16" width="8" style="28" hidden="1"/>
    <col min="17" max="17" width="9.7109375" style="28" customWidth="1"/>
    <col min="18" max="18" width="4.7109375" style="28" customWidth="1"/>
    <col min="19" max="19" width="6.42578125" style="28" customWidth="1"/>
    <col min="20" max="20" width="16.7109375" style="28" customWidth="1"/>
    <col min="21" max="30" width="8" style="28" hidden="1"/>
    <col min="31" max="32" width="16.7109375" style="28" customWidth="1"/>
    <col min="33" max="16384" width="9.140625" style="1"/>
  </cols>
  <sheetData>
    <row r="1" spans="1:32" ht="18.75" x14ac:dyDescent="0.3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10" t="s">
        <v>42</v>
      </c>
      <c r="AF1" s="10"/>
    </row>
    <row r="2" spans="1:32" ht="18.75" x14ac:dyDescent="0.3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10" t="s">
        <v>29</v>
      </c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</row>
    <row r="3" spans="1:32" ht="18.75" x14ac:dyDescent="0.3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10" t="s">
        <v>30</v>
      </c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</row>
    <row r="4" spans="1:32" ht="18.75" x14ac:dyDescent="0.3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10" t="s">
        <v>31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</row>
    <row r="5" spans="1:32" ht="18.75" x14ac:dyDescent="0.3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10" t="s">
        <v>32</v>
      </c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8.75" x14ac:dyDescent="0.3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10" t="s">
        <v>33</v>
      </c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8.75" x14ac:dyDescent="0.3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10" t="s">
        <v>52</v>
      </c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8.75" x14ac:dyDescent="0.3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10" t="s">
        <v>53</v>
      </c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ht="18.75" x14ac:dyDescent="0.3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</row>
    <row r="10" spans="1:32" ht="101.25" customHeight="1" x14ac:dyDescent="0.3">
      <c r="A10" s="12" t="s">
        <v>54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</row>
    <row r="11" spans="1:32" s="2" customFormat="1" ht="27.75" customHeight="1" x14ac:dyDescent="0.3">
      <c r="A11" s="13" t="s">
        <v>0</v>
      </c>
      <c r="B11" s="13" t="s">
        <v>1</v>
      </c>
      <c r="C11" s="13" t="s">
        <v>1</v>
      </c>
      <c r="D11" s="13" t="s">
        <v>1</v>
      </c>
      <c r="E11" s="13" t="s">
        <v>1</v>
      </c>
      <c r="F11" s="13" t="s">
        <v>1</v>
      </c>
      <c r="G11" s="13" t="s">
        <v>1</v>
      </c>
      <c r="H11" s="13" t="s">
        <v>1</v>
      </c>
      <c r="I11" s="13" t="s">
        <v>1</v>
      </c>
      <c r="J11" s="13" t="s">
        <v>1</v>
      </c>
      <c r="K11" s="13" t="s">
        <v>1</v>
      </c>
      <c r="L11" s="13" t="s">
        <v>1</v>
      </c>
      <c r="M11" s="13" t="s">
        <v>1</v>
      </c>
      <c r="N11" s="13" t="s">
        <v>1</v>
      </c>
      <c r="O11" s="13" t="s">
        <v>1</v>
      </c>
      <c r="P11" s="13" t="s">
        <v>1</v>
      </c>
      <c r="Q11" s="13" t="s">
        <v>2</v>
      </c>
      <c r="R11" s="13" t="s">
        <v>3</v>
      </c>
      <c r="S11" s="14" t="s">
        <v>10</v>
      </c>
      <c r="T11" s="15"/>
      <c r="U11" s="16" t="s">
        <v>5</v>
      </c>
      <c r="V11" s="13" t="s">
        <v>6</v>
      </c>
      <c r="W11" s="13" t="s">
        <v>7</v>
      </c>
      <c r="X11" s="13" t="s">
        <v>8</v>
      </c>
      <c r="Y11" s="13" t="s">
        <v>9</v>
      </c>
      <c r="Z11" s="13" t="s">
        <v>5</v>
      </c>
      <c r="AA11" s="13" t="s">
        <v>6</v>
      </c>
      <c r="AB11" s="13" t="s">
        <v>7</v>
      </c>
      <c r="AC11" s="13" t="s">
        <v>8</v>
      </c>
      <c r="AD11" s="14" t="s">
        <v>9</v>
      </c>
      <c r="AE11" s="17" t="s">
        <v>28</v>
      </c>
      <c r="AF11" s="16"/>
    </row>
    <row r="12" spans="1:32" s="2" customFormat="1" ht="26.25" customHeight="1" x14ac:dyDescent="0.3">
      <c r="A12" s="13"/>
      <c r="B12" s="13" t="s">
        <v>1</v>
      </c>
      <c r="C12" s="13" t="s">
        <v>1</v>
      </c>
      <c r="D12" s="13" t="s">
        <v>1</v>
      </c>
      <c r="E12" s="13" t="s">
        <v>1</v>
      </c>
      <c r="F12" s="13" t="s">
        <v>1</v>
      </c>
      <c r="G12" s="13" t="s">
        <v>1</v>
      </c>
      <c r="H12" s="13" t="s">
        <v>1</v>
      </c>
      <c r="I12" s="13" t="s">
        <v>1</v>
      </c>
      <c r="J12" s="13" t="s">
        <v>1</v>
      </c>
      <c r="K12" s="13" t="s">
        <v>1</v>
      </c>
      <c r="L12" s="13" t="s">
        <v>1</v>
      </c>
      <c r="M12" s="13" t="s">
        <v>1</v>
      </c>
      <c r="N12" s="13" t="s">
        <v>1</v>
      </c>
      <c r="O12" s="13" t="s">
        <v>1</v>
      </c>
      <c r="P12" s="13" t="s">
        <v>1</v>
      </c>
      <c r="Q12" s="13" t="s">
        <v>2</v>
      </c>
      <c r="R12" s="13" t="s">
        <v>3</v>
      </c>
      <c r="S12" s="13" t="s">
        <v>4</v>
      </c>
      <c r="T12" s="18" t="s">
        <v>43</v>
      </c>
      <c r="U12" s="13" t="s">
        <v>5</v>
      </c>
      <c r="V12" s="13" t="s">
        <v>6</v>
      </c>
      <c r="W12" s="13" t="s">
        <v>7</v>
      </c>
      <c r="X12" s="13" t="s">
        <v>8</v>
      </c>
      <c r="Y12" s="13" t="s">
        <v>9</v>
      </c>
      <c r="Z12" s="13" t="s">
        <v>5</v>
      </c>
      <c r="AA12" s="13" t="s">
        <v>6</v>
      </c>
      <c r="AB12" s="13" t="s">
        <v>7</v>
      </c>
      <c r="AC12" s="13" t="s">
        <v>8</v>
      </c>
      <c r="AD12" s="13" t="s">
        <v>9</v>
      </c>
      <c r="AE12" s="18" t="s">
        <v>44</v>
      </c>
      <c r="AF12" s="18" t="s">
        <v>55</v>
      </c>
    </row>
    <row r="13" spans="1:32" s="2" customFormat="1" ht="18.75" hidden="1" x14ac:dyDescent="0.3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2" customFormat="1" ht="18.75" x14ac:dyDescent="0.3">
      <c r="A14" s="19">
        <v>1</v>
      </c>
      <c r="B14" s="19">
        <v>2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>
        <v>3</v>
      </c>
      <c r="R14" s="19">
        <v>4</v>
      </c>
      <c r="S14" s="19">
        <v>5</v>
      </c>
      <c r="T14" s="19">
        <v>6</v>
      </c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>
        <v>7</v>
      </c>
      <c r="AF14" s="19">
        <v>8</v>
      </c>
    </row>
    <row r="15" spans="1:32" s="3" customFormat="1" ht="24" customHeight="1" x14ac:dyDescent="0.25">
      <c r="A15" s="20" t="s">
        <v>11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6"/>
      <c r="R15" s="21"/>
      <c r="S15" s="21"/>
      <c r="T15" s="5">
        <f>T16+T19+T23+T27+T30</f>
        <v>176195.19999999998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5">
        <f>AE19+AE27</f>
        <v>152200.29999999999</v>
      </c>
      <c r="AF15" s="5">
        <f>AF19+AF27</f>
        <v>44422</v>
      </c>
    </row>
    <row r="16" spans="1:32" s="3" customFormat="1" ht="41.25" customHeight="1" x14ac:dyDescent="0.25">
      <c r="A16" s="20" t="s">
        <v>58</v>
      </c>
      <c r="B16" s="21" t="s">
        <v>60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6"/>
      <c r="R16" s="21"/>
      <c r="S16" s="21"/>
      <c r="T16" s="5">
        <f>T17</f>
        <v>74618.3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5"/>
      <c r="AF16" s="5"/>
    </row>
    <row r="17" spans="1:32" s="3" customFormat="1" ht="30" customHeight="1" x14ac:dyDescent="0.25">
      <c r="A17" s="20" t="s">
        <v>57</v>
      </c>
      <c r="B17" s="21" t="s">
        <v>59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6"/>
      <c r="R17" s="21"/>
      <c r="S17" s="21"/>
      <c r="T17" s="5">
        <f>T18</f>
        <v>74618.3</v>
      </c>
      <c r="U17" s="6"/>
      <c r="V17" s="6"/>
      <c r="W17" s="6"/>
      <c r="X17" s="6"/>
      <c r="Y17" s="6"/>
      <c r="Z17" s="6"/>
      <c r="AA17" s="6"/>
      <c r="AB17" s="6"/>
      <c r="AC17" s="6"/>
      <c r="AD17" s="6"/>
      <c r="AE17" s="5"/>
      <c r="AF17" s="5"/>
    </row>
    <row r="18" spans="1:32" s="3" customFormat="1" ht="67.5" customHeight="1" x14ac:dyDescent="0.25">
      <c r="A18" s="22" t="s">
        <v>70</v>
      </c>
      <c r="B18" s="23" t="s">
        <v>71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4">
        <v>240</v>
      </c>
      <c r="R18" s="23" t="s">
        <v>13</v>
      </c>
      <c r="S18" s="23" t="s">
        <v>56</v>
      </c>
      <c r="T18" s="25">
        <f>70738.1+3880.2</f>
        <v>74618.3</v>
      </c>
      <c r="U18" s="6"/>
      <c r="V18" s="6"/>
      <c r="W18" s="6"/>
      <c r="X18" s="6"/>
      <c r="Y18" s="6"/>
      <c r="Z18" s="6"/>
      <c r="AA18" s="6"/>
      <c r="AB18" s="6"/>
      <c r="AC18" s="6"/>
      <c r="AD18" s="6"/>
      <c r="AE18" s="5"/>
      <c r="AF18" s="5"/>
    </row>
    <row r="19" spans="1:32" s="3" customFormat="1" ht="47.25" customHeight="1" x14ac:dyDescent="0.25">
      <c r="A19" s="20" t="s">
        <v>15</v>
      </c>
      <c r="B19" s="21" t="s">
        <v>16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6"/>
      <c r="R19" s="21"/>
      <c r="S19" s="21"/>
      <c r="T19" s="5">
        <f>T20</f>
        <v>55994.1</v>
      </c>
      <c r="U19" s="6"/>
      <c r="V19" s="6"/>
      <c r="W19" s="6"/>
      <c r="X19" s="6"/>
      <c r="Y19" s="6"/>
      <c r="Z19" s="6"/>
      <c r="AA19" s="6"/>
      <c r="AB19" s="6"/>
      <c r="AC19" s="6"/>
      <c r="AD19" s="6"/>
      <c r="AE19" s="5">
        <f>AE20</f>
        <v>44422</v>
      </c>
      <c r="AF19" s="5">
        <f>AF20</f>
        <v>44422</v>
      </c>
    </row>
    <row r="20" spans="1:32" s="3" customFormat="1" ht="51.4" customHeight="1" x14ac:dyDescent="0.25">
      <c r="A20" s="20" t="s">
        <v>17</v>
      </c>
      <c r="B20" s="21" t="s">
        <v>18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6"/>
      <c r="R20" s="21"/>
      <c r="S20" s="21"/>
      <c r="T20" s="5">
        <f>T21+T22</f>
        <v>55994.1</v>
      </c>
      <c r="U20" s="6"/>
      <c r="V20" s="6"/>
      <c r="W20" s="6"/>
      <c r="X20" s="6"/>
      <c r="Y20" s="6"/>
      <c r="Z20" s="6"/>
      <c r="AA20" s="6"/>
      <c r="AB20" s="6"/>
      <c r="AC20" s="6"/>
      <c r="AD20" s="6"/>
      <c r="AE20" s="5">
        <f>AE21+AE22</f>
        <v>44422</v>
      </c>
      <c r="AF20" s="5">
        <f>AF22</f>
        <v>44422</v>
      </c>
    </row>
    <row r="21" spans="1:32" s="3" customFormat="1" ht="101.25" hidden="1" customHeight="1" x14ac:dyDescent="0.25">
      <c r="A21" s="26" t="s">
        <v>36</v>
      </c>
      <c r="B21" s="23" t="s">
        <v>37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4" t="s">
        <v>12</v>
      </c>
      <c r="R21" s="23" t="s">
        <v>13</v>
      </c>
      <c r="S21" s="23" t="s">
        <v>19</v>
      </c>
      <c r="T21" s="25">
        <v>0</v>
      </c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5">
        <v>0</v>
      </c>
      <c r="AF21" s="25"/>
    </row>
    <row r="22" spans="1:32" s="3" customFormat="1" ht="99" customHeight="1" x14ac:dyDescent="0.25">
      <c r="A22" s="26" t="s">
        <v>20</v>
      </c>
      <c r="B22" s="23" t="s">
        <v>21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4" t="s">
        <v>22</v>
      </c>
      <c r="R22" s="23" t="s">
        <v>13</v>
      </c>
      <c r="S22" s="23" t="s">
        <v>19</v>
      </c>
      <c r="T22" s="25">
        <f>53082.4+2911.7</f>
        <v>55994.1</v>
      </c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5">
        <v>44422</v>
      </c>
      <c r="AF22" s="25">
        <v>44422</v>
      </c>
    </row>
    <row r="23" spans="1:32" s="4" customFormat="1" ht="35.25" customHeight="1" x14ac:dyDescent="0.25">
      <c r="A23" s="20" t="s">
        <v>66</v>
      </c>
      <c r="B23" s="21" t="s">
        <v>67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6"/>
      <c r="R23" s="21"/>
      <c r="S23" s="21"/>
      <c r="T23" s="5">
        <f>T24</f>
        <v>1983.8</v>
      </c>
      <c r="U23" s="6"/>
      <c r="V23" s="6"/>
      <c r="W23" s="6"/>
      <c r="X23" s="6"/>
      <c r="Y23" s="6"/>
      <c r="Z23" s="6"/>
      <c r="AA23" s="6"/>
      <c r="AB23" s="6"/>
      <c r="AC23" s="6"/>
      <c r="AD23" s="6"/>
      <c r="AE23" s="5"/>
      <c r="AF23" s="5"/>
    </row>
    <row r="24" spans="1:32" s="4" customFormat="1" ht="35.25" customHeight="1" x14ac:dyDescent="0.25">
      <c r="A24" s="20" t="s">
        <v>64</v>
      </c>
      <c r="B24" s="21" t="s">
        <v>65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6"/>
      <c r="R24" s="21"/>
      <c r="S24" s="21"/>
      <c r="T24" s="5">
        <f>T26+T25</f>
        <v>1983.8</v>
      </c>
      <c r="U24" s="6"/>
      <c r="V24" s="6"/>
      <c r="W24" s="6"/>
      <c r="X24" s="6"/>
      <c r="Y24" s="6"/>
      <c r="Z24" s="6"/>
      <c r="AA24" s="6"/>
      <c r="AB24" s="6"/>
      <c r="AC24" s="6"/>
      <c r="AD24" s="6"/>
      <c r="AE24" s="5"/>
      <c r="AF24" s="5"/>
    </row>
    <row r="25" spans="1:32" s="4" customFormat="1" ht="65.25" customHeight="1" x14ac:dyDescent="0.25">
      <c r="A25" s="22" t="s">
        <v>68</v>
      </c>
      <c r="B25" s="23" t="s">
        <v>69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4">
        <v>610</v>
      </c>
      <c r="R25" s="23" t="s">
        <v>63</v>
      </c>
      <c r="S25" s="23" t="s">
        <v>56</v>
      </c>
      <c r="T25" s="5">
        <v>224.3</v>
      </c>
      <c r="U25" s="6"/>
      <c r="V25" s="6"/>
      <c r="W25" s="6"/>
      <c r="X25" s="6"/>
      <c r="Y25" s="6"/>
      <c r="Z25" s="6"/>
      <c r="AA25" s="6"/>
      <c r="AB25" s="6"/>
      <c r="AC25" s="6"/>
      <c r="AD25" s="6"/>
      <c r="AE25" s="5"/>
      <c r="AF25" s="5"/>
    </row>
    <row r="26" spans="1:32" s="3" customFormat="1" ht="87.75" customHeight="1" x14ac:dyDescent="0.25">
      <c r="A26" s="22" t="s">
        <v>61</v>
      </c>
      <c r="B26" s="23" t="s">
        <v>62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4">
        <v>610</v>
      </c>
      <c r="R26" s="23" t="s">
        <v>63</v>
      </c>
      <c r="S26" s="23" t="s">
        <v>56</v>
      </c>
      <c r="T26" s="25">
        <f>1660+99.5</f>
        <v>1759.5</v>
      </c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5"/>
      <c r="AF26" s="25"/>
    </row>
    <row r="27" spans="1:32" s="3" customFormat="1" ht="30.75" customHeight="1" x14ac:dyDescent="0.25">
      <c r="A27" s="20" t="s">
        <v>46</v>
      </c>
      <c r="B27" s="21" t="s">
        <v>45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6"/>
      <c r="R27" s="21"/>
      <c r="S27" s="21"/>
      <c r="T27" s="5">
        <f>T28</f>
        <v>8600</v>
      </c>
      <c r="U27" s="6"/>
      <c r="V27" s="6"/>
      <c r="W27" s="6"/>
      <c r="X27" s="6"/>
      <c r="Y27" s="6"/>
      <c r="Z27" s="6"/>
      <c r="AA27" s="6"/>
      <c r="AB27" s="6"/>
      <c r="AC27" s="6"/>
      <c r="AD27" s="6"/>
      <c r="AE27" s="5">
        <f>AE28</f>
        <v>107778.3</v>
      </c>
      <c r="AF27" s="5"/>
    </row>
    <row r="28" spans="1:32" s="3" customFormat="1" ht="34.15" customHeight="1" x14ac:dyDescent="0.25">
      <c r="A28" s="20" t="s">
        <v>38</v>
      </c>
      <c r="B28" s="21" t="s">
        <v>47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6"/>
      <c r="R28" s="21"/>
      <c r="S28" s="21"/>
      <c r="T28" s="5">
        <f>T29</f>
        <v>8600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5">
        <f>AE29</f>
        <v>107778.3</v>
      </c>
      <c r="AF28" s="5"/>
    </row>
    <row r="29" spans="1:32" s="3" customFormat="1" ht="76.5" customHeight="1" x14ac:dyDescent="0.25">
      <c r="A29" s="26" t="s">
        <v>51</v>
      </c>
      <c r="B29" s="23" t="s">
        <v>48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4" t="s">
        <v>12</v>
      </c>
      <c r="R29" s="23" t="s">
        <v>49</v>
      </c>
      <c r="S29" s="23" t="s">
        <v>50</v>
      </c>
      <c r="T29" s="25">
        <f>8514+86</f>
        <v>8600</v>
      </c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5">
        <f>106700.5+1077.8</f>
        <v>107778.3</v>
      </c>
      <c r="AF29" s="25"/>
    </row>
    <row r="30" spans="1:32" s="3" customFormat="1" ht="48" customHeight="1" x14ac:dyDescent="0.25">
      <c r="A30" s="20" t="s">
        <v>24</v>
      </c>
      <c r="B30" s="21" t="s">
        <v>25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6"/>
      <c r="R30" s="21"/>
      <c r="S30" s="21"/>
      <c r="T30" s="5">
        <f>T31</f>
        <v>34999</v>
      </c>
      <c r="U30" s="6"/>
      <c r="V30" s="6"/>
      <c r="W30" s="6"/>
      <c r="X30" s="6"/>
      <c r="Y30" s="6"/>
      <c r="Z30" s="6"/>
      <c r="AA30" s="6"/>
      <c r="AB30" s="6"/>
      <c r="AC30" s="6"/>
      <c r="AD30" s="6"/>
      <c r="AE30" s="5"/>
      <c r="AF30" s="5"/>
    </row>
    <row r="31" spans="1:32" s="3" customFormat="1" ht="33.75" customHeight="1" x14ac:dyDescent="0.25">
      <c r="A31" s="20" t="s">
        <v>26</v>
      </c>
      <c r="B31" s="21" t="s">
        <v>27</v>
      </c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6"/>
      <c r="R31" s="21"/>
      <c r="S31" s="21"/>
      <c r="T31" s="5">
        <f>T32</f>
        <v>34999</v>
      </c>
      <c r="U31" s="6"/>
      <c r="V31" s="6"/>
      <c r="W31" s="6"/>
      <c r="X31" s="6"/>
      <c r="Y31" s="6"/>
      <c r="Z31" s="6"/>
      <c r="AA31" s="6"/>
      <c r="AB31" s="6"/>
      <c r="AC31" s="6"/>
      <c r="AD31" s="6"/>
      <c r="AE31" s="5"/>
      <c r="AF31" s="5"/>
    </row>
    <row r="32" spans="1:32" s="3" customFormat="1" ht="34.15" customHeight="1" x14ac:dyDescent="0.25">
      <c r="A32" s="20" t="s">
        <v>14</v>
      </c>
      <c r="B32" s="21" t="s">
        <v>39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6"/>
      <c r="R32" s="21"/>
      <c r="S32" s="21"/>
      <c r="T32" s="5">
        <f>T33</f>
        <v>34999</v>
      </c>
      <c r="U32" s="6"/>
      <c r="V32" s="6"/>
      <c r="W32" s="6"/>
      <c r="X32" s="6"/>
      <c r="Y32" s="6"/>
      <c r="Z32" s="6"/>
      <c r="AA32" s="6"/>
      <c r="AB32" s="6"/>
      <c r="AC32" s="6"/>
      <c r="AD32" s="6"/>
      <c r="AE32" s="5"/>
      <c r="AF32" s="5"/>
    </row>
    <row r="33" spans="1:32" s="3" customFormat="1" ht="32.25" customHeight="1" x14ac:dyDescent="0.25">
      <c r="A33" s="20" t="s">
        <v>40</v>
      </c>
      <c r="B33" s="21" t="s">
        <v>41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6"/>
      <c r="R33" s="21"/>
      <c r="S33" s="21"/>
      <c r="T33" s="5">
        <f>T34</f>
        <v>34999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5"/>
      <c r="AF33" s="5"/>
    </row>
    <row r="34" spans="1:32" s="3" customFormat="1" ht="85.5" customHeight="1" x14ac:dyDescent="0.25">
      <c r="A34" s="26" t="s">
        <v>73</v>
      </c>
      <c r="B34" s="23" t="s">
        <v>72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 t="s">
        <v>12</v>
      </c>
      <c r="R34" s="23" t="s">
        <v>13</v>
      </c>
      <c r="S34" s="23" t="s">
        <v>23</v>
      </c>
      <c r="T34" s="25">
        <f>34960.6+38.4</f>
        <v>34999</v>
      </c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5"/>
      <c r="AF34" s="25"/>
    </row>
    <row r="35" spans="1:32" ht="18.75" x14ac:dyDescent="0.3"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</row>
    <row r="36" spans="1:32" ht="14.45" customHeight="1" x14ac:dyDescent="0.3"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</row>
    <row r="37" spans="1:32" ht="14.45" customHeight="1" x14ac:dyDescent="0.3"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</row>
    <row r="38" spans="1:32" ht="16.5" customHeight="1" x14ac:dyDescent="0.3">
      <c r="A38" s="30" t="s">
        <v>34</v>
      </c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</row>
    <row r="39" spans="1:32" ht="20.25" customHeight="1" x14ac:dyDescent="0.3">
      <c r="A39" s="30" t="s">
        <v>35</v>
      </c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</row>
    <row r="40" spans="1:32" ht="14.45" customHeight="1" x14ac:dyDescent="0.3"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</row>
  </sheetData>
  <mergeCells count="25">
    <mergeCell ref="V11:V12"/>
    <mergeCell ref="X11:X12"/>
    <mergeCell ref="AE1:AF1"/>
    <mergeCell ref="T2:AF2"/>
    <mergeCell ref="T7:AF7"/>
    <mergeCell ref="T3:AF3"/>
    <mergeCell ref="T4:AF4"/>
    <mergeCell ref="T5:AF5"/>
    <mergeCell ref="T6:AF6"/>
    <mergeCell ref="AE11:AF11"/>
    <mergeCell ref="T8:AF8"/>
    <mergeCell ref="A10:AF10"/>
    <mergeCell ref="A11:A12"/>
    <mergeCell ref="U11:U12"/>
    <mergeCell ref="B11:P12"/>
    <mergeCell ref="AC11:AC12"/>
    <mergeCell ref="Q11:Q12"/>
    <mergeCell ref="S11:S12"/>
    <mergeCell ref="Z11:Z12"/>
    <mergeCell ref="AD11:AD12"/>
    <mergeCell ref="W11:W12"/>
    <mergeCell ref="AB11:AB12"/>
    <mergeCell ref="R11:R12"/>
    <mergeCell ref="Y11:Y12"/>
    <mergeCell ref="AA11:AA12"/>
  </mergeCells>
  <pageMargins left="0.78740157480314965" right="0.39370078740157483" top="0.78740157480314965" bottom="0.59055118110236227" header="0" footer="0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rep:2.51.0.556</dc:description>
  <cp:lastModifiedBy>FEO-006</cp:lastModifiedBy>
  <dcterms:created xsi:type="dcterms:W3CDTF">2020-12-08T06:15:05Z</dcterms:created>
  <dcterms:modified xsi:type="dcterms:W3CDTF">2023-12-27T14:51:49Z</dcterms:modified>
</cp:coreProperties>
</file>