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600" windowWidth="17895" windowHeight="9915"/>
  </bookViews>
  <sheets>
    <sheet name="Все года" sheetId="1" r:id="rId1"/>
  </sheets>
  <definedNames>
    <definedName name="_xlnm.Print_Titles" localSheetId="0">'Все года'!$13:$13</definedName>
    <definedName name="_xlnm.Print_Area" localSheetId="0">'Все года'!$A$1:$AF$56</definedName>
  </definedNames>
  <calcPr calcId="145621"/>
</workbook>
</file>

<file path=xl/calcChain.xml><?xml version="1.0" encoding="utf-8"?>
<calcChain xmlns="http://schemas.openxmlformats.org/spreadsheetml/2006/main">
  <c r="U15" i="1" l="1"/>
  <c r="V15" i="1"/>
  <c r="W15" i="1"/>
  <c r="X15" i="1"/>
  <c r="Y15" i="1"/>
  <c r="Z15" i="1"/>
  <c r="AA15" i="1"/>
  <c r="AB15" i="1"/>
  <c r="AC15" i="1"/>
  <c r="AD15" i="1"/>
  <c r="AE15" i="1"/>
  <c r="AF15" i="1"/>
  <c r="T31" i="1"/>
  <c r="T32" i="1"/>
  <c r="T46" i="1"/>
  <c r="T47" i="1"/>
  <c r="U19" i="1"/>
  <c r="V19" i="1"/>
  <c r="W19" i="1"/>
  <c r="X19" i="1"/>
  <c r="Y19" i="1"/>
  <c r="Z19" i="1"/>
  <c r="AA19" i="1"/>
  <c r="AB19" i="1"/>
  <c r="AC19" i="1"/>
  <c r="AD19" i="1"/>
  <c r="AE20" i="1"/>
  <c r="AE19" i="1" s="1"/>
  <c r="T20" i="1"/>
  <c r="T19" i="1" s="1"/>
  <c r="AF36" i="1"/>
  <c r="U23" i="1"/>
  <c r="V23" i="1"/>
  <c r="W23" i="1"/>
  <c r="X23" i="1"/>
  <c r="Y23" i="1"/>
  <c r="Z23" i="1"/>
  <c r="AA23" i="1"/>
  <c r="AB23" i="1"/>
  <c r="AC23" i="1"/>
  <c r="AD23" i="1"/>
  <c r="AE23" i="1"/>
  <c r="AF23" i="1"/>
  <c r="T23" i="1"/>
  <c r="U38" i="1" l="1"/>
  <c r="U35" i="1" s="1"/>
  <c r="V38" i="1"/>
  <c r="W38" i="1"/>
  <c r="W35" i="1" s="1"/>
  <c r="X38" i="1"/>
  <c r="Y38" i="1"/>
  <c r="Y35" i="1" s="1"/>
  <c r="Z38" i="1"/>
  <c r="AA38" i="1"/>
  <c r="AA35" i="1" s="1"/>
  <c r="AB38" i="1"/>
  <c r="AC38" i="1"/>
  <c r="AC35" i="1" s="1"/>
  <c r="AD38" i="1"/>
  <c r="T38" i="1"/>
  <c r="T35" i="1" s="1"/>
  <c r="T15" i="1" s="1"/>
  <c r="V35" i="1"/>
  <c r="X35" i="1"/>
  <c r="Z35" i="1"/>
  <c r="AB35" i="1"/>
  <c r="AD35" i="1"/>
  <c r="AF35" i="1"/>
  <c r="T28" i="1" l="1"/>
  <c r="T27" i="1" s="1"/>
  <c r="T17" i="1"/>
  <c r="T16" i="1" s="1"/>
  <c r="T44" i="1" l="1"/>
  <c r="T43" i="1" s="1"/>
  <c r="T42" i="1" s="1"/>
  <c r="T41" i="1" s="1"/>
  <c r="AF22" i="1"/>
  <c r="AE22" i="1"/>
  <c r="T22" i="1"/>
</calcChain>
</file>

<file path=xl/sharedStrings.xml><?xml version="1.0" encoding="utf-8"?>
<sst xmlns="http://schemas.openxmlformats.org/spreadsheetml/2006/main" count="171" uniqueCount="98">
  <si>
    <t>Наименование</t>
  </si>
  <si>
    <t>ЦСР</t>
  </si>
  <si>
    <t>ВР</t>
  </si>
  <si>
    <t>Рз</t>
  </si>
  <si>
    <t>Пр</t>
  </si>
  <si>
    <t>Сумма</t>
  </si>
  <si>
    <t>Сумма (Ф)</t>
  </si>
  <si>
    <t>Сумма (Р)</t>
  </si>
  <si>
    <t>Сумма (М)</t>
  </si>
  <si>
    <t>Сумма (П)</t>
  </si>
  <si>
    <t>ПР</t>
  </si>
  <si>
    <t>Всего</t>
  </si>
  <si>
    <t>240</t>
  </si>
  <si>
    <t>05</t>
  </si>
  <si>
    <t>Национальный проект "Жилье и городская среда"</t>
  </si>
  <si>
    <t>Муниципальная программа Белокалитвинского городского поселения "Обеспечение качественными жилищно-коммунальными услугами насеоения Белокалитвинского городского поселения"</t>
  </si>
  <si>
    <t>02</t>
  </si>
  <si>
    <t>810</t>
  </si>
  <si>
    <t>03</t>
  </si>
  <si>
    <t>Муниципальная программа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</t>
  </si>
  <si>
    <t>12.0.00.00000</t>
  </si>
  <si>
    <t>Подпрограмма «Благоустройство общественных территорий на территории Белокалитвинского городского поселения»</t>
  </si>
  <si>
    <t>12.1.00.00000</t>
  </si>
  <si>
    <t>Сумма, тыс. руб.</t>
  </si>
  <si>
    <t xml:space="preserve">к решению Собрания </t>
  </si>
  <si>
    <t>депутатов Белокалитвинского</t>
  </si>
  <si>
    <t>городского поселения "О бюджете</t>
  </si>
  <si>
    <t>Белокалитвинского городского</t>
  </si>
  <si>
    <t>поселения Белокалитвинского</t>
  </si>
  <si>
    <t xml:space="preserve">Председатель Собрания депутатов – </t>
  </si>
  <si>
    <t>Глава Белокалитвинского  городского поселения                                                                                       В.А. Рыжкин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</si>
  <si>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 (Иные закупки товаров, работ и услуг для обеспечения государственных (муниципальных) нужд)</t>
  </si>
  <si>
    <t>03.2.00.S3200</t>
  </si>
  <si>
    <t>12.1.F0.00000</t>
  </si>
  <si>
    <t>Региональный проект "Формирование комфортной городской среды" по национальному проекту "Жилье и городская среда"</t>
  </si>
  <si>
    <t>12.1.F2.00000</t>
  </si>
  <si>
    <t>Расходы на реализацию мероприятий по формированию современной городской среды в части благоустройства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2018-2024 годы на территории Белокалитвинского городского поселения» (Иные закупки товаров, работ и услуг для обеспечения государственных (муниципальных) нужд)</t>
  </si>
  <si>
    <t>12.1.F2.55551</t>
  </si>
  <si>
    <t>Приложение 6</t>
  </si>
  <si>
    <t>2025 год</t>
  </si>
  <si>
    <t>Муниципальная программ Белокалитвинского городского поселения "Развитие транспортной системы"</t>
  </si>
  <si>
    <t>04</t>
  </si>
  <si>
    <t>09</t>
  </si>
  <si>
    <t>2026 год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</si>
  <si>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 (Иные закупки товаров, работ и услуг для обеспечения государственных (муниципальных) нужд)</t>
  </si>
  <si>
    <t>02.2.00.28320</t>
  </si>
  <si>
    <t>01</t>
  </si>
  <si>
    <t xml:space="preserve">Подпрограмма "Снос аварийного жилищного фонда"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</si>
  <si>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</si>
  <si>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>02.2.00.00000</t>
  </si>
  <si>
    <t>02.0.00.00000</t>
  </si>
  <si>
    <t>Расходы на реализацию инициативных проектов («Благоустройство Мемориала "Воинам освободителям", расположенного на земельном участке по адресу: Российская Федерация, Ростовская область, Белокалитвинский район, Белокалитвинское городское поселение, г. Белая Калитва, ул. Атаева, земельный участок № 100 а») в рамках подпрограммы «Развитие учреждений культуры» муниципальной программы Белокалитвинского городского поселения «Развитие культуры и туризма» (Субсидии бюджетным учреждениям)</t>
  </si>
  <si>
    <t>05.2.00.S4647</t>
  </si>
  <si>
    <t>08</t>
  </si>
  <si>
    <t xml:space="preserve">Подпрограмма «Развитие учреждений культуры» </t>
  </si>
  <si>
    <t>05.2.00.00000</t>
  </si>
  <si>
    <t>Муниципальная программа Белокалитвинского городского поселения «Развитие культуры и туризма»</t>
  </si>
  <si>
    <t>05.0.00.00000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</si>
  <si>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 (Субсидии бюджетным учреждениям)</t>
  </si>
  <si>
    <t>05.2.00.00590</t>
  </si>
  <si>
    <t>района на 2025 год и на плановый</t>
  </si>
  <si>
    <t>период 2026 и 2027 годов"</t>
  </si>
  <si>
    <t xml:space="preserve">Перечень межбюджетных трансфертов, предоставляемых Белокалитвинскому городскому поселению
 для софинансирования расходных обязательств, возникающих при выполнении полномочий
органов местного самоуправления по вопросам местного значения, 
      на 2025 год и на плановый период 2026 и 2027 годов
</t>
  </si>
  <si>
    <t>2027 год</t>
  </si>
  <si>
    <t>Комплекс процессных мероприятий «Создание условий для обеспечения качественными жилищно-коммунальными услугами населения»</t>
  </si>
  <si>
    <t>Муниципальный проект «Развитие транспортной инфраструктуры Белокалитвинского городского поселения»</t>
  </si>
  <si>
    <t>Комплекс процессных мероприятий «Капитальный ремонт, ремонт и содержание автомобильных дорог общего пользования местного значения и искусственных сооружений на них»</t>
  </si>
  <si>
    <t>02402SТ100</t>
  </si>
  <si>
    <t xml:space="preserve">02 4 02 </t>
  </si>
  <si>
    <t>Расходы на возмещение предприятиям жилищно-коммунального хозяйства части платы граждан за коммунальные услуги по водоснабжению и водоотведению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</si>
  <si>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02 4 02 S3660</t>
  </si>
  <si>
    <t>Расходы на возмещение предприятиям жилищно-коммунального хозяйства части платы граждан за коммунальные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</si>
  <si>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Строительство и реконструкция автомобильных дорог общего пользования и искусственных дорожных сооружений на них (расходы на строительство и реконструкцию муниципальных объектов транспортной инфраструктуры) (Бюджетные инвестиции)</t>
  </si>
  <si>
    <t>05 2 01 SД032</t>
  </si>
  <si>
    <t>05 2 01</t>
  </si>
  <si>
    <t>05 4 01</t>
  </si>
  <si>
    <t>Проектирование автомобильных дорог общего пользования и искусственных дорожных сооружений на них (расходы на разработку проектной документации на капитальный ремонт, строительство и реконструкцию муниципальных объектов транспортной инфраструктуры) (Бюджетные инвестиции)</t>
  </si>
  <si>
    <t>05 4 01 SД051</t>
  </si>
  <si>
    <t>Ремонт и содержание автомобильных дорог общего пользования и искусственных дорожных сооружений на них (расходы на ремонт и содержание автомобильных дорог общего пользования местного значения) (Иные закупки товаров, работ и услуг для обеспечения государственных (муниципальных) нужд)</t>
  </si>
  <si>
    <t>05 4 01 SД061</t>
  </si>
  <si>
    <t>Муниципальная программа Белокалитвинского городского поселения «Обеспечение доступным и комфортным жильем населения Белокалитвинского городского поселения»</t>
  </si>
  <si>
    <t>Комплекс процессных мероприятий «Переселение граждан из аварийного жилищного фонда»</t>
  </si>
  <si>
    <t>01 4 01</t>
  </si>
  <si>
    <t>Расходы на переселение семей, проживающих в фонде, признанном аварийным, подлежащим сносу или реконструкции (Бюджетные инвестиции)</t>
  </si>
  <si>
    <t>01 4 01 S3160</t>
  </si>
  <si>
    <t>Муниципальная программа Белокалитвинского городского поселения «Формирование современной городской среды на территории Белокалитвинского городского поселения»</t>
  </si>
  <si>
    <t>10</t>
  </si>
  <si>
    <t>Муниципальный проект "Формирование комфортной городской среды" по национальному проекту "Инфраструктура для жизни"</t>
  </si>
  <si>
    <t>10 2 И4</t>
  </si>
  <si>
    <t>10 2 И4 55550</t>
  </si>
  <si>
    <t>Реализация программ формирования современной городской среды (Иные закупки товаров, работ и услуг для обеспечения государственных (муниципальных) нужд)</t>
  </si>
  <si>
    <t>Муниципальная программа Белокалитвинского городского поселения «Развитие культуры, физической культуры и спорта»</t>
  </si>
  <si>
    <t>Комплекс процессных мероприятий "Создание условий для развития культуры"</t>
  </si>
  <si>
    <t>04 4 01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</si>
  <si>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(Субсидии бюджетным учреждениям)</t>
  </si>
  <si>
    <t>04 4 01 L4670</t>
  </si>
  <si>
    <t>Реализация инициативных проектов ("Капитальный ремонт структурной композиции "Жертвам политических репрессий", расположенной в 10 м на север относительно ориентира: г. Белая Калитва, ул. Больная, д. 11) (Субсидии бюджетным учреждениям)</t>
  </si>
  <si>
    <t>04 4 01 S4648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</si>
</sst>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?"/>
  </numFmts>
  <fonts count="13" x14ac:knownFonts="1">
    <font>
      <sz val="11"/>
      <color indexed="8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Calibri"/>
      <family val="2"/>
      <scheme val="minor"/>
    </font>
    <font>
      <sz val="14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4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49" fontId="6" fillId="2" borderId="2" xfId="0" applyNumberFormat="1" applyFont="1" applyFill="1" applyBorder="1" applyAlignment="1">
      <alignment horizontal="justify"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0" fontId="6" fillId="2" borderId="2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0" xfId="0" applyFont="1"/>
    <xf numFmtId="49" fontId="5" fillId="2" borderId="2" xfId="0" applyNumberFormat="1" applyFont="1" applyFill="1" applyBorder="1" applyAlignment="1">
      <alignment horizontal="justify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165" fontId="6" fillId="2" borderId="2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/>
    </xf>
    <xf numFmtId="0" fontId="1" fillId="2" borderId="1" xfId="0" applyNumberFormat="1" applyFont="1" applyFill="1" applyBorder="1" applyAlignment="1">
      <alignment horizontal="left" wrapText="1"/>
    </xf>
    <xf numFmtId="0" fontId="1" fillId="2" borderId="1" xfId="0" applyNumberFormat="1" applyFont="1" applyFill="1" applyBorder="1" applyAlignment="1">
      <alignment wrapText="1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NumberFormat="1" applyFont="1" applyFill="1" applyBorder="1" applyAlignment="1">
      <alignment horizontal="center" vertical="center" wrapText="1"/>
    </xf>
    <xf numFmtId="0" fontId="2" fillId="2" borderId="5" xfId="0" applyNumberFormat="1" applyFont="1" applyFill="1" applyBorder="1" applyAlignment="1">
      <alignment horizontal="center" vertical="center" wrapText="1"/>
    </xf>
    <xf numFmtId="0" fontId="2" fillId="2" borderId="6" xfId="0" applyNumberFormat="1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justify" vertical="center" wrapText="1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2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justify" vertical="center" wrapText="1"/>
    </xf>
    <xf numFmtId="0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center" vertical="center" wrapText="1"/>
    </xf>
    <xf numFmtId="164" fontId="8" fillId="2" borderId="2" xfId="0" applyNumberFormat="1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justify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2" xfId="0" applyNumberFormat="1" applyFont="1" applyFill="1" applyBorder="1" applyAlignment="1">
      <alignment horizontal="center" vertical="center" wrapText="1"/>
    </xf>
    <xf numFmtId="0" fontId="8" fillId="2" borderId="2" xfId="0" applyNumberFormat="1" applyFont="1" applyFill="1" applyBorder="1" applyAlignment="1">
      <alignment horizontal="justify" vertical="center" wrapText="1"/>
    </xf>
    <xf numFmtId="49" fontId="8" fillId="2" borderId="2" xfId="0" applyNumberFormat="1" applyFont="1" applyFill="1" applyBorder="1" applyAlignment="1">
      <alignment horizontal="justify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vertical="center"/>
    </xf>
    <xf numFmtId="0" fontId="7" fillId="0" borderId="2" xfId="0" applyNumberFormat="1" applyFont="1" applyFill="1" applyBorder="1" applyAlignment="1">
      <alignment horizontal="justify" vertical="center" wrapText="1"/>
    </xf>
    <xf numFmtId="0" fontId="10" fillId="0" borderId="0" xfId="0" applyFont="1"/>
    <xf numFmtId="0" fontId="11" fillId="0" borderId="0" xfId="0" applyFont="1"/>
    <xf numFmtId="0" fontId="12" fillId="0" borderId="0" xfId="0" applyFont="1"/>
    <xf numFmtId="0" fontId="9" fillId="0" borderId="0" xfId="0" applyFont="1" applyFill="1"/>
    <xf numFmtId="0" fontId="10" fillId="0" borderId="0" xfId="0" applyFont="1" applyFill="1"/>
    <xf numFmtId="0" fontId="11" fillId="0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55"/>
  <sheetViews>
    <sheetView tabSelected="1" view="pageBreakPreview" zoomScale="60" zoomScaleNormal="100" workbookViewId="0">
      <selection activeCell="R48" sqref="R48"/>
    </sheetView>
  </sheetViews>
  <sheetFormatPr defaultRowHeight="14.45" customHeight="1" x14ac:dyDescent="0.3"/>
  <cols>
    <col min="1" max="1" width="150" style="9" customWidth="1"/>
    <col min="2" max="2" width="22.85546875" style="10" customWidth="1"/>
    <col min="3" max="16" width="8" style="10" hidden="1"/>
    <col min="17" max="17" width="9.7109375" style="10" customWidth="1"/>
    <col min="18" max="18" width="4.7109375" style="10" customWidth="1"/>
    <col min="19" max="19" width="6.42578125" style="10" customWidth="1"/>
    <col min="20" max="20" width="16.7109375" style="1" customWidth="1"/>
    <col min="21" max="30" width="8" style="10" hidden="1"/>
    <col min="31" max="32" width="16.7109375" style="1" customWidth="1"/>
    <col min="33" max="16384" width="9.140625" style="1"/>
  </cols>
  <sheetData>
    <row r="1" spans="1:32" ht="18.75" x14ac:dyDescent="0.3">
      <c r="A1" s="15"/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8" t="s">
        <v>38</v>
      </c>
      <c r="AF1" s="18"/>
    </row>
    <row r="2" spans="1:32" ht="18.75" x14ac:dyDescent="0.3">
      <c r="A2" s="15"/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8" t="s">
        <v>24</v>
      </c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2" ht="18.75" x14ac:dyDescent="0.3">
      <c r="A3" s="15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8" t="s">
        <v>25</v>
      </c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</row>
    <row r="4" spans="1:32" ht="18.75" x14ac:dyDescent="0.3">
      <c r="A4" s="15"/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8" t="s">
        <v>26</v>
      </c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</row>
    <row r="5" spans="1:32" ht="18.75" x14ac:dyDescent="0.3">
      <c r="A5" s="15"/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  <c r="T5" s="18" t="s">
        <v>27</v>
      </c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</row>
    <row r="6" spans="1:32" ht="18.75" x14ac:dyDescent="0.3">
      <c r="A6" s="15"/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  <c r="O6" s="16"/>
      <c r="P6" s="16"/>
      <c r="Q6" s="16"/>
      <c r="R6" s="16"/>
      <c r="S6" s="16"/>
      <c r="T6" s="18" t="s">
        <v>28</v>
      </c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</row>
    <row r="7" spans="1:32" ht="18.75" x14ac:dyDescent="0.3">
      <c r="A7" s="15"/>
      <c r="B7" s="16"/>
      <c r="C7" s="16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"/>
      <c r="Q7" s="16"/>
      <c r="R7" s="16"/>
      <c r="S7" s="16"/>
      <c r="T7" s="18" t="s">
        <v>60</v>
      </c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</row>
    <row r="8" spans="1:32" ht="18.75" x14ac:dyDescent="0.3">
      <c r="A8" s="15"/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8" t="s">
        <v>61</v>
      </c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</row>
    <row r="9" spans="1:32" ht="18.75" x14ac:dyDescent="0.3">
      <c r="A9" s="15"/>
      <c r="B9" s="16"/>
      <c r="C9" s="16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6"/>
      <c r="Q9" s="16"/>
      <c r="R9" s="16"/>
      <c r="S9" s="16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</row>
    <row r="10" spans="1:32" ht="101.25" customHeight="1" x14ac:dyDescent="0.3">
      <c r="A10" s="20" t="s">
        <v>62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</row>
    <row r="11" spans="1:32" s="2" customFormat="1" ht="27.75" customHeight="1" x14ac:dyDescent="0.3">
      <c r="A11" s="21" t="s">
        <v>0</v>
      </c>
      <c r="B11" s="21" t="s">
        <v>1</v>
      </c>
      <c r="C11" s="21" t="s">
        <v>1</v>
      </c>
      <c r="D11" s="21" t="s">
        <v>1</v>
      </c>
      <c r="E11" s="21" t="s">
        <v>1</v>
      </c>
      <c r="F11" s="21" t="s">
        <v>1</v>
      </c>
      <c r="G11" s="21" t="s">
        <v>1</v>
      </c>
      <c r="H11" s="21" t="s">
        <v>1</v>
      </c>
      <c r="I11" s="21" t="s">
        <v>1</v>
      </c>
      <c r="J11" s="21" t="s">
        <v>1</v>
      </c>
      <c r="K11" s="21" t="s">
        <v>1</v>
      </c>
      <c r="L11" s="21" t="s">
        <v>1</v>
      </c>
      <c r="M11" s="21" t="s">
        <v>1</v>
      </c>
      <c r="N11" s="21" t="s">
        <v>1</v>
      </c>
      <c r="O11" s="21" t="s">
        <v>1</v>
      </c>
      <c r="P11" s="21" t="s">
        <v>1</v>
      </c>
      <c r="Q11" s="21" t="s">
        <v>2</v>
      </c>
      <c r="R11" s="21" t="s">
        <v>3</v>
      </c>
      <c r="S11" s="22" t="s">
        <v>10</v>
      </c>
      <c r="T11" s="23"/>
      <c r="U11" s="24" t="s">
        <v>5</v>
      </c>
      <c r="V11" s="21" t="s">
        <v>6</v>
      </c>
      <c r="W11" s="21" t="s">
        <v>7</v>
      </c>
      <c r="X11" s="21" t="s">
        <v>8</v>
      </c>
      <c r="Y11" s="21" t="s">
        <v>9</v>
      </c>
      <c r="Z11" s="21" t="s">
        <v>5</v>
      </c>
      <c r="AA11" s="21" t="s">
        <v>6</v>
      </c>
      <c r="AB11" s="21" t="s">
        <v>7</v>
      </c>
      <c r="AC11" s="21" t="s">
        <v>8</v>
      </c>
      <c r="AD11" s="22" t="s">
        <v>9</v>
      </c>
      <c r="AE11" s="25" t="s">
        <v>23</v>
      </c>
      <c r="AF11" s="24"/>
    </row>
    <row r="12" spans="1:32" s="2" customFormat="1" ht="26.25" customHeight="1" x14ac:dyDescent="0.3">
      <c r="A12" s="21"/>
      <c r="B12" s="21" t="s">
        <v>1</v>
      </c>
      <c r="C12" s="21" t="s">
        <v>1</v>
      </c>
      <c r="D12" s="21" t="s">
        <v>1</v>
      </c>
      <c r="E12" s="21" t="s">
        <v>1</v>
      </c>
      <c r="F12" s="21" t="s">
        <v>1</v>
      </c>
      <c r="G12" s="21" t="s">
        <v>1</v>
      </c>
      <c r="H12" s="21" t="s">
        <v>1</v>
      </c>
      <c r="I12" s="21" t="s">
        <v>1</v>
      </c>
      <c r="J12" s="21" t="s">
        <v>1</v>
      </c>
      <c r="K12" s="21" t="s">
        <v>1</v>
      </c>
      <c r="L12" s="21" t="s">
        <v>1</v>
      </c>
      <c r="M12" s="21" t="s">
        <v>1</v>
      </c>
      <c r="N12" s="21" t="s">
        <v>1</v>
      </c>
      <c r="O12" s="21" t="s">
        <v>1</v>
      </c>
      <c r="P12" s="21" t="s">
        <v>1</v>
      </c>
      <c r="Q12" s="21" t="s">
        <v>2</v>
      </c>
      <c r="R12" s="21" t="s">
        <v>3</v>
      </c>
      <c r="S12" s="21" t="s">
        <v>4</v>
      </c>
      <c r="T12" s="26" t="s">
        <v>39</v>
      </c>
      <c r="U12" s="21" t="s">
        <v>5</v>
      </c>
      <c r="V12" s="21" t="s">
        <v>6</v>
      </c>
      <c r="W12" s="21" t="s">
        <v>7</v>
      </c>
      <c r="X12" s="21" t="s">
        <v>8</v>
      </c>
      <c r="Y12" s="21" t="s">
        <v>9</v>
      </c>
      <c r="Z12" s="21" t="s">
        <v>5</v>
      </c>
      <c r="AA12" s="21" t="s">
        <v>6</v>
      </c>
      <c r="AB12" s="21" t="s">
        <v>7</v>
      </c>
      <c r="AC12" s="21" t="s">
        <v>8</v>
      </c>
      <c r="AD12" s="21" t="s">
        <v>9</v>
      </c>
      <c r="AE12" s="26" t="s">
        <v>43</v>
      </c>
      <c r="AF12" s="26" t="s">
        <v>63</v>
      </c>
    </row>
    <row r="13" spans="1:32" s="2" customFormat="1" ht="18.75" hidden="1" x14ac:dyDescent="0.3">
      <c r="A13" s="27"/>
      <c r="B13" s="27"/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</row>
    <row r="14" spans="1:32" s="2" customFormat="1" ht="18.75" x14ac:dyDescent="0.3">
      <c r="A14" s="27">
        <v>1</v>
      </c>
      <c r="B14" s="27">
        <v>2</v>
      </c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>
        <v>3</v>
      </c>
      <c r="R14" s="27">
        <v>4</v>
      </c>
      <c r="S14" s="27">
        <v>5</v>
      </c>
      <c r="T14" s="27">
        <v>6</v>
      </c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>
        <v>7</v>
      </c>
      <c r="AF14" s="27">
        <v>8</v>
      </c>
    </row>
    <row r="15" spans="1:32" s="3" customFormat="1" ht="24" customHeight="1" x14ac:dyDescent="0.25">
      <c r="A15" s="28" t="s">
        <v>11</v>
      </c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5"/>
      <c r="R15" s="4"/>
      <c r="S15" s="4"/>
      <c r="T15" s="37">
        <f>T19+T22+T31+T35+T46</f>
        <v>326904</v>
      </c>
      <c r="U15" s="12">
        <f t="shared" ref="U15:AF15" si="0">U19+U22+U31+U35+U46</f>
        <v>0</v>
      </c>
      <c r="V15" s="12">
        <f t="shared" si="0"/>
        <v>0</v>
      </c>
      <c r="W15" s="12">
        <f t="shared" si="0"/>
        <v>0</v>
      </c>
      <c r="X15" s="12">
        <f t="shared" si="0"/>
        <v>0</v>
      </c>
      <c r="Y15" s="12">
        <f t="shared" si="0"/>
        <v>0</v>
      </c>
      <c r="Z15" s="12">
        <f t="shared" si="0"/>
        <v>0</v>
      </c>
      <c r="AA15" s="12">
        <f t="shared" si="0"/>
        <v>0</v>
      </c>
      <c r="AB15" s="12">
        <f t="shared" si="0"/>
        <v>0</v>
      </c>
      <c r="AC15" s="12">
        <f t="shared" si="0"/>
        <v>0</v>
      </c>
      <c r="AD15" s="12">
        <f t="shared" si="0"/>
        <v>0</v>
      </c>
      <c r="AE15" s="37">
        <f t="shared" si="0"/>
        <v>504254.8</v>
      </c>
      <c r="AF15" s="37">
        <f t="shared" si="0"/>
        <v>1357883.9</v>
      </c>
    </row>
    <row r="16" spans="1:32" s="3" customFormat="1" ht="41.25" hidden="1" customHeight="1" x14ac:dyDescent="0.25">
      <c r="A16" s="11" t="s">
        <v>48</v>
      </c>
      <c r="B16" s="4" t="s">
        <v>50</v>
      </c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5"/>
      <c r="R16" s="4"/>
      <c r="S16" s="4"/>
      <c r="T16" s="37">
        <f>T17</f>
        <v>0</v>
      </c>
      <c r="U16" s="5"/>
      <c r="V16" s="5"/>
      <c r="W16" s="5"/>
      <c r="X16" s="5"/>
      <c r="Y16" s="5"/>
      <c r="Z16" s="5"/>
      <c r="AA16" s="5"/>
      <c r="AB16" s="5"/>
      <c r="AC16" s="5"/>
      <c r="AD16" s="5"/>
      <c r="AE16" s="37"/>
      <c r="AF16" s="37"/>
    </row>
    <row r="17" spans="1:32" s="3" customFormat="1" ht="30" hidden="1" customHeight="1" x14ac:dyDescent="0.25">
      <c r="A17" s="11" t="s">
        <v>47</v>
      </c>
      <c r="B17" s="4" t="s">
        <v>49</v>
      </c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5"/>
      <c r="R17" s="4"/>
      <c r="S17" s="4"/>
      <c r="T17" s="37">
        <f>T18</f>
        <v>0</v>
      </c>
      <c r="U17" s="5"/>
      <c r="V17" s="5"/>
      <c r="W17" s="5"/>
      <c r="X17" s="5"/>
      <c r="Y17" s="5"/>
      <c r="Z17" s="5"/>
      <c r="AA17" s="5"/>
      <c r="AB17" s="5"/>
      <c r="AC17" s="5"/>
      <c r="AD17" s="5"/>
      <c r="AE17" s="37"/>
      <c r="AF17" s="37"/>
    </row>
    <row r="18" spans="1:32" s="3" customFormat="1" ht="73.5" hidden="1" customHeight="1" x14ac:dyDescent="0.25">
      <c r="A18" s="13" t="s">
        <v>44</v>
      </c>
      <c r="B18" s="7" t="s">
        <v>45</v>
      </c>
      <c r="C18" s="7"/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8">
        <v>240</v>
      </c>
      <c r="R18" s="7" t="s">
        <v>13</v>
      </c>
      <c r="S18" s="7" t="s">
        <v>46</v>
      </c>
      <c r="T18" s="36">
        <v>0</v>
      </c>
      <c r="U18" s="5"/>
      <c r="V18" s="5"/>
      <c r="W18" s="5"/>
      <c r="X18" s="5"/>
      <c r="Y18" s="5"/>
      <c r="Z18" s="5"/>
      <c r="AA18" s="5"/>
      <c r="AB18" s="5"/>
      <c r="AC18" s="5"/>
      <c r="AD18" s="5"/>
      <c r="AE18" s="37"/>
      <c r="AF18" s="37"/>
    </row>
    <row r="19" spans="1:32" s="54" customFormat="1" ht="43.5" customHeight="1" x14ac:dyDescent="0.25">
      <c r="A19" s="50" t="s">
        <v>80</v>
      </c>
      <c r="B19" s="40" t="s">
        <v>46</v>
      </c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2"/>
      <c r="R19" s="41"/>
      <c r="S19" s="41"/>
      <c r="T19" s="43">
        <f>T20</f>
        <v>91045.3</v>
      </c>
      <c r="U19" s="43">
        <f t="shared" ref="U19:AE19" si="1">U20</f>
        <v>0</v>
      </c>
      <c r="V19" s="43">
        <f t="shared" si="1"/>
        <v>0</v>
      </c>
      <c r="W19" s="43">
        <f t="shared" si="1"/>
        <v>0</v>
      </c>
      <c r="X19" s="43">
        <f t="shared" si="1"/>
        <v>0</v>
      </c>
      <c r="Y19" s="43">
        <f t="shared" si="1"/>
        <v>0</v>
      </c>
      <c r="Z19" s="43">
        <f t="shared" si="1"/>
        <v>0</v>
      </c>
      <c r="AA19" s="43">
        <f t="shared" si="1"/>
        <v>0</v>
      </c>
      <c r="AB19" s="43">
        <f t="shared" si="1"/>
        <v>0</v>
      </c>
      <c r="AC19" s="43">
        <f t="shared" si="1"/>
        <v>0</v>
      </c>
      <c r="AD19" s="43">
        <f t="shared" si="1"/>
        <v>0</v>
      </c>
      <c r="AE19" s="43">
        <f t="shared" si="1"/>
        <v>459832.8</v>
      </c>
      <c r="AF19" s="43"/>
    </row>
    <row r="20" spans="1:32" s="51" customFormat="1" ht="30" customHeight="1" x14ac:dyDescent="0.25">
      <c r="A20" s="45" t="s">
        <v>81</v>
      </c>
      <c r="B20" s="32" t="s">
        <v>82</v>
      </c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8"/>
      <c r="R20" s="7"/>
      <c r="S20" s="7"/>
      <c r="T20" s="36">
        <f>T21</f>
        <v>91045.3</v>
      </c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6">
        <f>AE21</f>
        <v>459832.8</v>
      </c>
      <c r="AF20" s="37"/>
    </row>
    <row r="21" spans="1:32" s="51" customFormat="1" ht="30.75" customHeight="1" x14ac:dyDescent="0.25">
      <c r="A21" s="45" t="s">
        <v>83</v>
      </c>
      <c r="B21" s="32" t="s">
        <v>84</v>
      </c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  <c r="N21" s="34"/>
      <c r="O21" s="34"/>
      <c r="P21" s="34"/>
      <c r="Q21" s="35">
        <v>410</v>
      </c>
      <c r="R21" s="34" t="s">
        <v>13</v>
      </c>
      <c r="S21" s="34" t="s">
        <v>46</v>
      </c>
      <c r="T21" s="33">
        <v>91045.3</v>
      </c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3">
        <v>459832.8</v>
      </c>
      <c r="AF21" s="37"/>
    </row>
    <row r="22" spans="1:32" s="55" customFormat="1" ht="47.25" customHeight="1" x14ac:dyDescent="0.25">
      <c r="A22" s="39" t="s">
        <v>15</v>
      </c>
      <c r="B22" s="40" t="s">
        <v>16</v>
      </c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2"/>
      <c r="R22" s="41"/>
      <c r="S22" s="41"/>
      <c r="T22" s="43">
        <f>T23</f>
        <v>100521.4</v>
      </c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3">
        <f>AE23</f>
        <v>44422</v>
      </c>
      <c r="AF22" s="43">
        <f>AF23</f>
        <v>44752.5</v>
      </c>
    </row>
    <row r="23" spans="1:32" s="51" customFormat="1" ht="49.5" customHeight="1" x14ac:dyDescent="0.25">
      <c r="A23" s="30" t="s">
        <v>64</v>
      </c>
      <c r="B23" s="29" t="s">
        <v>68</v>
      </c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5"/>
      <c r="R23" s="4"/>
      <c r="S23" s="4"/>
      <c r="T23" s="37">
        <f>T25+T26</f>
        <v>100521.4</v>
      </c>
      <c r="U23" s="37">
        <f t="shared" ref="U23:AF23" si="2">U25+U26</f>
        <v>0</v>
      </c>
      <c r="V23" s="37">
        <f t="shared" si="2"/>
        <v>0</v>
      </c>
      <c r="W23" s="37">
        <f t="shared" si="2"/>
        <v>0</v>
      </c>
      <c r="X23" s="37">
        <f t="shared" si="2"/>
        <v>0</v>
      </c>
      <c r="Y23" s="37">
        <f t="shared" si="2"/>
        <v>0</v>
      </c>
      <c r="Z23" s="37">
        <f t="shared" si="2"/>
        <v>0</v>
      </c>
      <c r="AA23" s="37">
        <f t="shared" si="2"/>
        <v>0</v>
      </c>
      <c r="AB23" s="37">
        <f t="shared" si="2"/>
        <v>0</v>
      </c>
      <c r="AC23" s="37">
        <f t="shared" si="2"/>
        <v>0</v>
      </c>
      <c r="AD23" s="37">
        <f t="shared" si="2"/>
        <v>0</v>
      </c>
      <c r="AE23" s="37">
        <f t="shared" si="2"/>
        <v>44422</v>
      </c>
      <c r="AF23" s="37">
        <f t="shared" si="2"/>
        <v>44752.5</v>
      </c>
    </row>
    <row r="24" spans="1:32" s="51" customFormat="1" ht="101.25" hidden="1" customHeight="1" x14ac:dyDescent="0.25">
      <c r="A24" s="6" t="s">
        <v>31</v>
      </c>
      <c r="B24" s="7" t="s">
        <v>32</v>
      </c>
      <c r="C24" s="7"/>
      <c r="D24" s="7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8" t="s">
        <v>12</v>
      </c>
      <c r="R24" s="7" t="s">
        <v>13</v>
      </c>
      <c r="S24" s="7" t="s">
        <v>16</v>
      </c>
      <c r="T24" s="36">
        <v>0</v>
      </c>
      <c r="U24" s="8"/>
      <c r="V24" s="8"/>
      <c r="W24" s="8"/>
      <c r="X24" s="8"/>
      <c r="Y24" s="8"/>
      <c r="Z24" s="8"/>
      <c r="AA24" s="8"/>
      <c r="AB24" s="8"/>
      <c r="AC24" s="8"/>
      <c r="AD24" s="8"/>
      <c r="AE24" s="36">
        <v>0</v>
      </c>
      <c r="AF24" s="36"/>
    </row>
    <row r="25" spans="1:32" s="51" customFormat="1" ht="66.75" customHeight="1" x14ac:dyDescent="0.25">
      <c r="A25" s="31" t="s">
        <v>69</v>
      </c>
      <c r="B25" s="32" t="s">
        <v>70</v>
      </c>
      <c r="C25" s="34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5">
        <v>810</v>
      </c>
      <c r="R25" s="34" t="s">
        <v>13</v>
      </c>
      <c r="S25" s="34" t="s">
        <v>16</v>
      </c>
      <c r="T25" s="36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3">
        <v>2327.9</v>
      </c>
      <c r="AF25" s="33">
        <v>2345.1999999999998</v>
      </c>
    </row>
    <row r="26" spans="1:32" s="51" customFormat="1" ht="63.75" customHeight="1" x14ac:dyDescent="0.25">
      <c r="A26" s="31" t="s">
        <v>71</v>
      </c>
      <c r="B26" s="29" t="s">
        <v>67</v>
      </c>
      <c r="C26" s="34"/>
      <c r="D26" s="34"/>
      <c r="E26" s="34"/>
      <c r="F26" s="34"/>
      <c r="G26" s="34"/>
      <c r="H26" s="34"/>
      <c r="I26" s="34"/>
      <c r="J26" s="34"/>
      <c r="K26" s="34"/>
      <c r="L26" s="34"/>
      <c r="M26" s="34"/>
      <c r="N26" s="34"/>
      <c r="O26" s="34"/>
      <c r="P26" s="34"/>
      <c r="Q26" s="35" t="s">
        <v>17</v>
      </c>
      <c r="R26" s="34" t="s">
        <v>13</v>
      </c>
      <c r="S26" s="34" t="s">
        <v>16</v>
      </c>
      <c r="T26" s="33">
        <v>100521.4</v>
      </c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3">
        <v>42094.1</v>
      </c>
      <c r="AF26" s="33">
        <v>42407.3</v>
      </c>
    </row>
    <row r="27" spans="1:32" s="52" customFormat="1" ht="35.25" hidden="1" customHeight="1" x14ac:dyDescent="0.25">
      <c r="A27" s="11" t="s">
        <v>56</v>
      </c>
      <c r="B27" s="4" t="s">
        <v>57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5"/>
      <c r="R27" s="4"/>
      <c r="S27" s="4"/>
      <c r="T27" s="37">
        <f>T28</f>
        <v>0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37"/>
      <c r="AF27" s="37"/>
    </row>
    <row r="28" spans="1:32" s="52" customFormat="1" ht="35.25" hidden="1" customHeight="1" x14ac:dyDescent="0.25">
      <c r="A28" s="11" t="s">
        <v>54</v>
      </c>
      <c r="B28" s="4" t="s">
        <v>55</v>
      </c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5"/>
      <c r="R28" s="4"/>
      <c r="S28" s="4"/>
      <c r="T28" s="37">
        <f>T30+T29</f>
        <v>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37"/>
      <c r="AF28" s="37"/>
    </row>
    <row r="29" spans="1:32" s="52" customFormat="1" ht="65.25" hidden="1" customHeight="1" x14ac:dyDescent="0.25">
      <c r="A29" s="13" t="s">
        <v>58</v>
      </c>
      <c r="B29" s="7" t="s">
        <v>59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8">
        <v>610</v>
      </c>
      <c r="R29" s="7" t="s">
        <v>53</v>
      </c>
      <c r="S29" s="7" t="s">
        <v>46</v>
      </c>
      <c r="T29" s="37">
        <v>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37"/>
      <c r="AF29" s="37"/>
    </row>
    <row r="30" spans="1:32" s="53" customFormat="1" ht="87.75" hidden="1" customHeight="1" x14ac:dyDescent="0.25">
      <c r="A30" s="13" t="s">
        <v>51</v>
      </c>
      <c r="B30" s="7" t="s">
        <v>52</v>
      </c>
      <c r="C30" s="7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8">
        <v>610</v>
      </c>
      <c r="R30" s="7" t="s">
        <v>53</v>
      </c>
      <c r="S30" s="7" t="s">
        <v>46</v>
      </c>
      <c r="T30" s="36">
        <v>0</v>
      </c>
      <c r="U30" s="8"/>
      <c r="V30" s="8"/>
      <c r="W30" s="8"/>
      <c r="X30" s="8"/>
      <c r="Y30" s="8"/>
      <c r="Z30" s="8"/>
      <c r="AA30" s="8"/>
      <c r="AB30" s="8"/>
      <c r="AC30" s="8"/>
      <c r="AD30" s="8"/>
      <c r="AE30" s="36"/>
      <c r="AF30" s="36"/>
    </row>
    <row r="31" spans="1:32" s="54" customFormat="1" ht="31.5" customHeight="1" x14ac:dyDescent="0.25">
      <c r="A31" s="50" t="s">
        <v>91</v>
      </c>
      <c r="B31" s="40" t="s">
        <v>41</v>
      </c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4"/>
      <c r="R31" s="40"/>
      <c r="S31" s="40"/>
      <c r="T31" s="43">
        <f>T32</f>
        <v>2538.5</v>
      </c>
      <c r="U31" s="44"/>
      <c r="V31" s="44"/>
      <c r="W31" s="44"/>
      <c r="X31" s="44"/>
      <c r="Y31" s="44"/>
      <c r="Z31" s="44"/>
      <c r="AA31" s="44"/>
      <c r="AB31" s="44"/>
      <c r="AC31" s="44"/>
      <c r="AD31" s="44"/>
      <c r="AE31" s="43"/>
      <c r="AF31" s="43"/>
    </row>
    <row r="32" spans="1:32" s="51" customFormat="1" ht="33.75" customHeight="1" x14ac:dyDescent="0.25">
      <c r="A32" s="45" t="s">
        <v>92</v>
      </c>
      <c r="B32" s="32" t="s">
        <v>93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5"/>
      <c r="R32" s="34"/>
      <c r="S32" s="34"/>
      <c r="T32" s="36">
        <f>T33+T34</f>
        <v>2538.5</v>
      </c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6"/>
      <c r="AF32" s="36"/>
    </row>
    <row r="33" spans="1:32" s="51" customFormat="1" ht="44.25" customHeight="1" x14ac:dyDescent="0.25">
      <c r="A33" s="45" t="s">
        <v>94</v>
      </c>
      <c r="B33" s="32" t="s">
        <v>95</v>
      </c>
      <c r="C33" s="34"/>
      <c r="D33" s="34"/>
      <c r="E33" s="34"/>
      <c r="F33" s="34"/>
      <c r="G33" s="34"/>
      <c r="H33" s="34"/>
      <c r="I33" s="34"/>
      <c r="J33" s="34"/>
      <c r="K33" s="34"/>
      <c r="L33" s="34"/>
      <c r="M33" s="34"/>
      <c r="N33" s="34"/>
      <c r="O33" s="34"/>
      <c r="P33" s="34"/>
      <c r="Q33" s="35">
        <v>610</v>
      </c>
      <c r="R33" s="34" t="s">
        <v>53</v>
      </c>
      <c r="S33" s="34" t="s">
        <v>46</v>
      </c>
      <c r="T33" s="33">
        <v>1736.3</v>
      </c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6"/>
      <c r="AF33" s="36"/>
    </row>
    <row r="34" spans="1:32" s="51" customFormat="1" ht="44.25" customHeight="1" x14ac:dyDescent="0.25">
      <c r="A34" s="45" t="s">
        <v>96</v>
      </c>
      <c r="B34" s="32" t="s">
        <v>97</v>
      </c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5">
        <v>610</v>
      </c>
      <c r="R34" s="34" t="s">
        <v>53</v>
      </c>
      <c r="S34" s="34" t="s">
        <v>46</v>
      </c>
      <c r="T34" s="33">
        <v>802.2</v>
      </c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6"/>
      <c r="AF34" s="36"/>
    </row>
    <row r="35" spans="1:32" s="55" customFormat="1" ht="30.75" customHeight="1" x14ac:dyDescent="0.25">
      <c r="A35" s="39" t="s">
        <v>40</v>
      </c>
      <c r="B35" s="40" t="s">
        <v>13</v>
      </c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4"/>
      <c r="R35" s="40"/>
      <c r="S35" s="40"/>
      <c r="T35" s="43">
        <f>T36+T38</f>
        <v>107778.5</v>
      </c>
      <c r="U35" s="43">
        <f>U36+U38</f>
        <v>0</v>
      </c>
      <c r="V35" s="43">
        <f>V36+V38</f>
        <v>0</v>
      </c>
      <c r="W35" s="43">
        <f>W36+W38</f>
        <v>0</v>
      </c>
      <c r="X35" s="43">
        <f>X36+X38</f>
        <v>0</v>
      </c>
      <c r="Y35" s="43">
        <f>Y36+Y38</f>
        <v>0</v>
      </c>
      <c r="Z35" s="43">
        <f>Z36+Z38</f>
        <v>0</v>
      </c>
      <c r="AA35" s="43">
        <f>AA36+AA38</f>
        <v>0</v>
      </c>
      <c r="AB35" s="43">
        <f>AB36+AB38</f>
        <v>0</v>
      </c>
      <c r="AC35" s="43">
        <f>AC36+AC38</f>
        <v>0</v>
      </c>
      <c r="AD35" s="43">
        <f>AD36+AD38</f>
        <v>0</v>
      </c>
      <c r="AE35" s="43"/>
      <c r="AF35" s="43">
        <f>AF36+AF38</f>
        <v>1313131.3999999999</v>
      </c>
    </row>
    <row r="36" spans="1:32" s="51" customFormat="1" ht="34.15" customHeight="1" x14ac:dyDescent="0.25">
      <c r="A36" s="28" t="s">
        <v>65</v>
      </c>
      <c r="B36" s="29" t="s">
        <v>74</v>
      </c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38"/>
      <c r="R36" s="29"/>
      <c r="S36" s="29"/>
      <c r="T36" s="37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7"/>
      <c r="AF36" s="37">
        <f>AF37</f>
        <v>1313131.3999999999</v>
      </c>
    </row>
    <row r="37" spans="1:32" s="51" customFormat="1" ht="45.75" customHeight="1" x14ac:dyDescent="0.25">
      <c r="A37" s="45" t="s">
        <v>72</v>
      </c>
      <c r="B37" s="32" t="s">
        <v>73</v>
      </c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35">
        <v>410</v>
      </c>
      <c r="R37" s="34" t="s">
        <v>41</v>
      </c>
      <c r="S37" s="34" t="s">
        <v>42</v>
      </c>
      <c r="T37" s="37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7"/>
      <c r="AF37" s="33">
        <v>1313131.3999999999</v>
      </c>
    </row>
    <row r="38" spans="1:32" s="53" customFormat="1" ht="39.75" customHeight="1" x14ac:dyDescent="0.25">
      <c r="A38" s="46" t="s">
        <v>66</v>
      </c>
      <c r="B38" s="29" t="s">
        <v>75</v>
      </c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5"/>
      <c r="R38" s="4"/>
      <c r="S38" s="4"/>
      <c r="T38" s="37">
        <f>T40+T39</f>
        <v>107778.5</v>
      </c>
      <c r="U38" s="12">
        <f t="shared" ref="U38:AD38" si="3">U40+U39</f>
        <v>0</v>
      </c>
      <c r="V38" s="12">
        <f t="shared" si="3"/>
        <v>0</v>
      </c>
      <c r="W38" s="12">
        <f t="shared" si="3"/>
        <v>0</v>
      </c>
      <c r="X38" s="12">
        <f t="shared" si="3"/>
        <v>0</v>
      </c>
      <c r="Y38" s="12">
        <f t="shared" si="3"/>
        <v>0</v>
      </c>
      <c r="Z38" s="12">
        <f t="shared" si="3"/>
        <v>0</v>
      </c>
      <c r="AA38" s="12">
        <f t="shared" si="3"/>
        <v>0</v>
      </c>
      <c r="AB38" s="12">
        <f t="shared" si="3"/>
        <v>0</v>
      </c>
      <c r="AC38" s="12">
        <f t="shared" si="3"/>
        <v>0</v>
      </c>
      <c r="AD38" s="12">
        <f t="shared" si="3"/>
        <v>0</v>
      </c>
      <c r="AE38" s="37"/>
      <c r="AF38" s="37"/>
    </row>
    <row r="39" spans="1:32" s="51" customFormat="1" ht="58.5" customHeight="1" x14ac:dyDescent="0.25">
      <c r="A39" s="31" t="s">
        <v>76</v>
      </c>
      <c r="B39" s="32" t="s">
        <v>77</v>
      </c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35">
        <v>410</v>
      </c>
      <c r="R39" s="34" t="s">
        <v>41</v>
      </c>
      <c r="S39" s="34" t="s">
        <v>42</v>
      </c>
      <c r="T39" s="33">
        <v>44746</v>
      </c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  <c r="AF39" s="37"/>
    </row>
    <row r="40" spans="1:32" s="51" customFormat="1" ht="63.75" customHeight="1" x14ac:dyDescent="0.25">
      <c r="A40" s="31" t="s">
        <v>78</v>
      </c>
      <c r="B40" s="32" t="s">
        <v>79</v>
      </c>
      <c r="C40" s="34"/>
      <c r="D40" s="34"/>
      <c r="E40" s="34"/>
      <c r="F40" s="34"/>
      <c r="G40" s="34"/>
      <c r="H40" s="34"/>
      <c r="I40" s="34"/>
      <c r="J40" s="34"/>
      <c r="K40" s="34"/>
      <c r="L40" s="34"/>
      <c r="M40" s="34"/>
      <c r="N40" s="34"/>
      <c r="O40" s="34"/>
      <c r="P40" s="34"/>
      <c r="Q40" s="35" t="s">
        <v>12</v>
      </c>
      <c r="R40" s="34" t="s">
        <v>41</v>
      </c>
      <c r="S40" s="34" t="s">
        <v>42</v>
      </c>
      <c r="T40" s="36">
        <v>63032.5</v>
      </c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6"/>
      <c r="AF40" s="36"/>
    </row>
    <row r="41" spans="1:32" s="53" customFormat="1" ht="48" hidden="1" customHeight="1" x14ac:dyDescent="0.25">
      <c r="A41" s="11" t="s">
        <v>19</v>
      </c>
      <c r="B41" s="4" t="s">
        <v>20</v>
      </c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5"/>
      <c r="R41" s="4"/>
      <c r="S41" s="4"/>
      <c r="T41" s="37">
        <f>T42</f>
        <v>0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37"/>
      <c r="AF41" s="37"/>
    </row>
    <row r="42" spans="1:32" s="53" customFormat="1" ht="33.75" hidden="1" customHeight="1" x14ac:dyDescent="0.25">
      <c r="A42" s="11" t="s">
        <v>21</v>
      </c>
      <c r="B42" s="4" t="s">
        <v>22</v>
      </c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5"/>
      <c r="R42" s="4"/>
      <c r="S42" s="4"/>
      <c r="T42" s="37">
        <f>T43</f>
        <v>0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37"/>
      <c r="AF42" s="37"/>
    </row>
    <row r="43" spans="1:32" s="53" customFormat="1" ht="34.15" hidden="1" customHeight="1" x14ac:dyDescent="0.25">
      <c r="A43" s="11" t="s">
        <v>14</v>
      </c>
      <c r="B43" s="4" t="s">
        <v>33</v>
      </c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5"/>
      <c r="R43" s="4"/>
      <c r="S43" s="4"/>
      <c r="T43" s="37">
        <f>T44</f>
        <v>0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37"/>
      <c r="AF43" s="37"/>
    </row>
    <row r="44" spans="1:32" s="53" customFormat="1" ht="32.25" hidden="1" customHeight="1" x14ac:dyDescent="0.25">
      <c r="A44" s="11" t="s">
        <v>34</v>
      </c>
      <c r="B44" s="4" t="s">
        <v>35</v>
      </c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5"/>
      <c r="R44" s="4"/>
      <c r="S44" s="4"/>
      <c r="T44" s="37">
        <f>T45</f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37"/>
      <c r="AF44" s="37"/>
    </row>
    <row r="45" spans="1:32" s="53" customFormat="1" ht="72" hidden="1" customHeight="1" x14ac:dyDescent="0.25">
      <c r="A45" s="6" t="s">
        <v>36</v>
      </c>
      <c r="B45" s="7" t="s">
        <v>37</v>
      </c>
      <c r="C45" s="7"/>
      <c r="D45" s="7"/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8" t="s">
        <v>12</v>
      </c>
      <c r="R45" s="7" t="s">
        <v>13</v>
      </c>
      <c r="S45" s="7" t="s">
        <v>18</v>
      </c>
      <c r="T45" s="36">
        <v>0</v>
      </c>
      <c r="U45" s="8"/>
      <c r="V45" s="8"/>
      <c r="W45" s="8"/>
      <c r="X45" s="8"/>
      <c r="Y45" s="8"/>
      <c r="Z45" s="8"/>
      <c r="AA45" s="8"/>
      <c r="AB45" s="8"/>
      <c r="AC45" s="8"/>
      <c r="AD45" s="8"/>
      <c r="AE45" s="36"/>
      <c r="AF45" s="36"/>
    </row>
    <row r="46" spans="1:32" s="56" customFormat="1" ht="40.5" customHeight="1" x14ac:dyDescent="0.25">
      <c r="A46" s="50" t="s">
        <v>85</v>
      </c>
      <c r="B46" s="40" t="s">
        <v>86</v>
      </c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2"/>
      <c r="R46" s="41"/>
      <c r="S46" s="41"/>
      <c r="T46" s="43">
        <f>T47</f>
        <v>25020.3</v>
      </c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3"/>
      <c r="AF46" s="43"/>
    </row>
    <row r="47" spans="1:32" s="53" customFormat="1" ht="32.25" customHeight="1" x14ac:dyDescent="0.25">
      <c r="A47" s="45" t="s">
        <v>87</v>
      </c>
      <c r="B47" s="32" t="s">
        <v>88</v>
      </c>
      <c r="C47" s="7"/>
      <c r="D47" s="7"/>
      <c r="E47" s="7"/>
      <c r="F47" s="7"/>
      <c r="G47" s="7"/>
      <c r="H47" s="7"/>
      <c r="I47" s="7"/>
      <c r="J47" s="7"/>
      <c r="K47" s="7"/>
      <c r="L47" s="7"/>
      <c r="M47" s="7"/>
      <c r="N47" s="7"/>
      <c r="O47" s="7"/>
      <c r="P47" s="7"/>
      <c r="Q47" s="8"/>
      <c r="R47" s="7"/>
      <c r="S47" s="7"/>
      <c r="T47" s="36">
        <f>T48</f>
        <v>25020.3</v>
      </c>
      <c r="U47" s="8"/>
      <c r="V47" s="8"/>
      <c r="W47" s="8"/>
      <c r="X47" s="8"/>
      <c r="Y47" s="8"/>
      <c r="Z47" s="8"/>
      <c r="AA47" s="8"/>
      <c r="AB47" s="8"/>
      <c r="AC47" s="8"/>
      <c r="AD47" s="8"/>
      <c r="AE47" s="36"/>
      <c r="AF47" s="36"/>
    </row>
    <row r="48" spans="1:32" s="53" customFormat="1" ht="41.25" customHeight="1" x14ac:dyDescent="0.25">
      <c r="A48" s="45" t="s">
        <v>90</v>
      </c>
      <c r="B48" s="32" t="s">
        <v>89</v>
      </c>
      <c r="C48" s="7"/>
      <c r="D48" s="7"/>
      <c r="E48" s="7"/>
      <c r="F48" s="7"/>
      <c r="G48" s="7"/>
      <c r="H48" s="7"/>
      <c r="I48" s="7"/>
      <c r="J48" s="7"/>
      <c r="K48" s="7"/>
      <c r="L48" s="7"/>
      <c r="M48" s="7"/>
      <c r="N48" s="7"/>
      <c r="O48" s="7"/>
      <c r="P48" s="7"/>
      <c r="Q48" s="35">
        <v>240</v>
      </c>
      <c r="R48" s="34" t="s">
        <v>13</v>
      </c>
      <c r="S48" s="34" t="s">
        <v>18</v>
      </c>
      <c r="T48" s="33">
        <v>25020.3</v>
      </c>
      <c r="U48" s="8"/>
      <c r="V48" s="8"/>
      <c r="W48" s="8"/>
      <c r="X48" s="8"/>
      <c r="Y48" s="8"/>
      <c r="Z48" s="8"/>
      <c r="AA48" s="8"/>
      <c r="AB48" s="8"/>
      <c r="AC48" s="8"/>
      <c r="AD48" s="8"/>
      <c r="AE48" s="36"/>
      <c r="AF48" s="36"/>
    </row>
    <row r="49" spans="1:32" ht="18.75" x14ac:dyDescent="0.3">
      <c r="T49" s="48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48"/>
      <c r="AF49" s="48"/>
    </row>
    <row r="50" spans="1:32" ht="14.45" customHeight="1" x14ac:dyDescent="0.3">
      <c r="T50" s="48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48"/>
      <c r="AF50" s="48"/>
    </row>
    <row r="51" spans="1:32" ht="14.45" customHeight="1" x14ac:dyDescent="0.3">
      <c r="A51" s="47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48"/>
      <c r="U51" s="48"/>
      <c r="V51" s="48"/>
      <c r="W51" s="48"/>
      <c r="X51" s="48"/>
      <c r="Y51" s="48"/>
      <c r="Z51" s="48"/>
      <c r="AA51" s="48"/>
      <c r="AB51" s="48"/>
      <c r="AC51" s="48"/>
      <c r="AD51" s="48"/>
      <c r="AE51" s="48"/>
      <c r="AF51" s="48"/>
    </row>
    <row r="52" spans="1:32" ht="16.5" customHeight="1" x14ac:dyDescent="0.3">
      <c r="A52" s="49" t="s">
        <v>29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48"/>
      <c r="U52" s="48"/>
      <c r="V52" s="48"/>
      <c r="W52" s="48"/>
      <c r="X52" s="48"/>
      <c r="Y52" s="48"/>
      <c r="Z52" s="48"/>
      <c r="AA52" s="48"/>
      <c r="AB52" s="48"/>
      <c r="AC52" s="48"/>
      <c r="AD52" s="48"/>
      <c r="AE52" s="48"/>
      <c r="AF52" s="48"/>
    </row>
    <row r="53" spans="1:32" ht="20.25" customHeight="1" x14ac:dyDescent="0.3">
      <c r="A53" s="49" t="s">
        <v>30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</row>
    <row r="54" spans="1:32" ht="14.45" customHeight="1" x14ac:dyDescent="0.3">
      <c r="A54" s="47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48"/>
      <c r="U54" s="48"/>
      <c r="V54" s="48"/>
      <c r="W54" s="48"/>
      <c r="X54" s="48"/>
      <c r="Y54" s="48"/>
      <c r="Z54" s="48"/>
      <c r="AA54" s="48"/>
      <c r="AB54" s="48"/>
      <c r="AC54" s="48"/>
      <c r="AD54" s="48"/>
      <c r="AE54" s="48"/>
      <c r="AF54" s="48"/>
    </row>
    <row r="55" spans="1:32" ht="14.45" customHeight="1" x14ac:dyDescent="0.3">
      <c r="A55" s="47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U55" s="1"/>
      <c r="V55" s="1"/>
      <c r="W55" s="1"/>
      <c r="X55" s="1"/>
      <c r="Y55" s="1"/>
      <c r="Z55" s="1"/>
      <c r="AA55" s="1"/>
      <c r="AB55" s="1"/>
      <c r="AC55" s="1"/>
      <c r="AD55" s="1"/>
    </row>
  </sheetData>
  <mergeCells count="25">
    <mergeCell ref="AE11:AF11"/>
    <mergeCell ref="T8:AF8"/>
    <mergeCell ref="A10:AF10"/>
    <mergeCell ref="A11:A12"/>
    <mergeCell ref="U11:U12"/>
    <mergeCell ref="B11:P12"/>
    <mergeCell ref="AC11:AC12"/>
    <mergeCell ref="AE1:AF1"/>
    <mergeCell ref="T2:AF2"/>
    <mergeCell ref="T7:AF7"/>
    <mergeCell ref="T3:AF3"/>
    <mergeCell ref="T4:AF4"/>
    <mergeCell ref="T5:AF5"/>
    <mergeCell ref="T6:AF6"/>
    <mergeCell ref="Q11:Q12"/>
    <mergeCell ref="S11:S12"/>
    <mergeCell ref="Z11:Z12"/>
    <mergeCell ref="AD11:AD12"/>
    <mergeCell ref="W11:W12"/>
    <mergeCell ref="AB11:AB12"/>
    <mergeCell ref="R11:R12"/>
    <mergeCell ref="Y11:Y12"/>
    <mergeCell ref="AA11:AA12"/>
    <mergeCell ref="V11:V12"/>
    <mergeCell ref="X11:X12"/>
  </mergeCells>
  <pageMargins left="0.78740157480314965" right="0.39370078740157483" top="0.78740157480314965" bottom="0.59055118110236227" header="0" footer="0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Все года</vt:lpstr>
      <vt:lpstr>'Все года'!Заголовки_для_печати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rep:2.51.0.556</dc:description>
  <cp:lastModifiedBy>FEO-006</cp:lastModifiedBy>
  <dcterms:created xsi:type="dcterms:W3CDTF">2020-12-08T06:15:05Z</dcterms:created>
  <dcterms:modified xsi:type="dcterms:W3CDTF">2024-12-28T09:07:29Z</dcterms:modified>
</cp:coreProperties>
</file>