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5150"/>
  </bookViews>
  <sheets>
    <sheet name="Доходы" sheetId="1" r:id="rId1"/>
    <sheet name="Расходы" sheetId="2" r:id="rId2"/>
    <sheet name="Источники" sheetId="5" r:id="rId3"/>
    <sheet name="_params" sheetId="4" state="hidden" r:id="rId4"/>
  </sheets>
  <definedNames>
    <definedName name="APPT" localSheetId="0">Доходы!$A$24</definedName>
    <definedName name="APPT" localSheetId="2">Источники!$A$21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Доходы!$F$128</definedName>
    <definedName name="LAST_CELL" localSheetId="2">Источники!$F$26</definedName>
    <definedName name="LAST_CELL" localSheetId="1">Расходы!$F$329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Доходы!$A$128</definedName>
    <definedName name="REND_1" localSheetId="2">Источники!$A$18</definedName>
    <definedName name="REND_1" localSheetId="1">Расходы!$A$330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Источники!$A$21:$D$22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Area" localSheetId="2">Источники!$A$1:$DF$36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BW20" i="5" l="1"/>
  <c r="CO20" i="5"/>
  <c r="CO11" i="5" l="1"/>
  <c r="CO12" i="5"/>
  <c r="CO13" i="5"/>
  <c r="CO14" i="5"/>
  <c r="CO15" i="5"/>
  <c r="CO17" i="5"/>
  <c r="CO16" i="5" s="1"/>
  <c r="AZ21" i="5"/>
  <c r="BW21" i="5"/>
  <c r="AZ22" i="5"/>
  <c r="BW22" i="5"/>
  <c r="AZ23" i="5"/>
  <c r="BW23" i="5"/>
  <c r="AZ25" i="5"/>
  <c r="AZ20" i="5" s="1"/>
  <c r="AZ5" i="5" s="1"/>
  <c r="BW25" i="5"/>
  <c r="AZ26" i="5"/>
  <c r="BW26" i="5"/>
  <c r="AZ27" i="5"/>
  <c r="BW27" i="5"/>
  <c r="BW5" i="5" l="1"/>
  <c r="CO5" i="5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</calcChain>
</file>

<file path=xl/sharedStrings.xml><?xml version="1.0" encoding="utf-8"?>
<sst xmlns="http://schemas.openxmlformats.org/spreadsheetml/2006/main" count="1550" uniqueCount="826">
  <si>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</si>
  <si>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</si>
  <si>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</si>
  <si>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</si>
  <si>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</si>
  <si>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01.06.2024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</si>
  <si>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</si>
  <si>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</si>
  <si>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</si>
  <si>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</si>
  <si>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</si>
  <si>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</si>
  <si>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Белокалитвинского городского поселения</t>
  </si>
  <si>
    <t>Белокалитвинское городское поселение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</si>
  <si>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</si>
  <si>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</si>
  <si>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</si>
  <si>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</si>
  <si>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</si>
  <si>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</si>
  <si>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</si>
  <si>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</si>
  <si>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</si>
  <si>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</si>
  <si>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</si>
  <si>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</si>
  <si>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</si>
  <si>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</si>
  <si>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</si>
  <si>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</si>
  <si>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</si>
  <si>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</si>
  <si>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</si>
  <si>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</si>
  <si>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</si>
  <si>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</si>
  <si>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</si>
  <si>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</si>
  <si>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</si>
  <si>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</si>
  <si>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</si>
  <si>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</si>
  <si>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</si>
  <si>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</si>
  <si>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</si>
  <si>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</si>
  <si>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</si>
  <si>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</si>
  <si>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</si>
  <si>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</si>
  <si>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</si>
  <si>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</si>
  <si>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</si>
  <si>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</si>
  <si>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</si>
  <si>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</si>
  <si>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</si>
  <si>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</si>
  <si>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</si>
  <si>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платежу, в т.ч.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</si>
  <si>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</si>
  <si>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</si>
  <si>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</si>
  <si>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</si>
  <si>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</si>
  <si>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</si>
  <si>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</si>
  <si>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</si>
  <si>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</si>
  <si>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</si>
  <si>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</si>
  <si>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</si>
  <si>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</si>
  <si>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</si>
  <si>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</si>
  <si>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</si>
  <si>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</si>
  <si>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</si>
  <si>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</si>
  <si>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</si>
  <si>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</si>
  <si>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</si>
  <si>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</si>
  <si>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</si>
  <si>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</si>
  <si>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</si>
  <si>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</si>
  <si>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</si>
  <si>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</si>
  <si>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</si>
  <si>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</si>
  <si>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</si>
  <si>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</si>
  <si>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</si>
  <si>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</si>
  <si>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</si>
  <si>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</si>
  <si>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</si>
  <si>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</si>
  <si>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</si>
  <si>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</si>
  <si>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</si>
  <si>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</si>
  <si>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</si>
  <si>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</si>
  <si>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</si>
  <si>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</si>
  <si>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</si>
  <si>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</si>
  <si>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</si>
  <si>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</si>
  <si>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</si>
  <si>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</si>
  <si>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</si>
  <si>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</si>
  <si>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</si>
  <si>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</si>
  <si>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</si>
  <si>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</si>
  <si>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</si>
  <si>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</si>
  <si>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</si>
  <si>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</si>
  <si>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</si>
  <si>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</si>
  <si>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</si>
  <si>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</si>
  <si>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</si>
  <si>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</si>
  <si>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914 11105010000000120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</si>
  <si>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</si>
  <si>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914 11105013130000120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</si>
  <si>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</si>
  <si>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</si>
  <si>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</si>
  <si>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</si>
  <si>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</si>
  <si>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</si>
  <si>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городских поселений (за исключением земельных участков)</t>
  </si>
  <si>
    <t>951 11105075130000120</t>
  </si>
  <si>
    <t>Платежи от государственных и муниципальных унитарных предприятий</t>
  </si>
  <si>
    <t>951 11107000000000120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</si>
  <si>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</si>
  <si>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951 11107010000000120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</si>
  <si>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</si>
  <si>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951 11107015130000120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</si>
  <si>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</si>
  <si>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</si>
  <si>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</si>
  <si>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</si>
  <si>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</si>
  <si>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</si>
  <si>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</si>
  <si>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</si>
  <si>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</si>
  <si>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</si>
  <si>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</si>
  <si>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</si>
  <si>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</si>
  <si>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</si>
  <si>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</si>
  <si>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</si>
  <si>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</si>
  <si>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</si>
  <si>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</si>
  <si>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914 11400000000000000</t>
  </si>
  <si>
    <t>Доходы от продажи земельных участков, находящихся в государственной и муниципальной собственности</t>
  </si>
  <si>
    <t>914 11406000000000430</t>
  </si>
  <si>
    <t>Доходы от продажи земельных участков, государственная собственность на которые не разграничена</t>
  </si>
  <si>
    <t>914 11406010000000430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</si>
  <si>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</si>
  <si>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</si>
  <si>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</si>
  <si>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914 11406300000000430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</si>
  <si>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</si>
  <si>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914 11406310000000430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</si>
  <si>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</si>
  <si>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</si>
  <si>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</si>
  <si>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</si>
  <si>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</si>
  <si>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857 11602000020000140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</si>
  <si>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</si>
  <si>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</si>
  <si>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</si>
  <si>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</si>
  <si>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</si>
  <si>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</si>
  <si>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</si>
  <si>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</si>
  <si>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</si>
  <si>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</si>
  <si>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</si>
  <si>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951 11607090130000140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</si>
  <si>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</si>
  <si>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</si>
  <si>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</si>
  <si>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</si>
  <si>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</si>
  <si>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</si>
  <si>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Прочие неналоговые доходы</t>
  </si>
  <si>
    <t>951 11705000000000180</t>
  </si>
  <si>
    <t>Прочие неналоговые доходы бюджетов городских поселений</t>
  </si>
  <si>
    <t>951 11705050130000180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</si>
  <si>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</si>
  <si>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</si>
  <si>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</si>
  <si>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</si>
  <si>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</si>
  <si>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</si>
  <si>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</si>
  <si>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</si>
  <si>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городских поселений на выравнивание бюджетной обеспеченности</t>
  </si>
  <si>
    <t>951 20215001130000150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</si>
  <si>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</si>
  <si>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</si>
  <si>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</si>
  <si>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</si>
  <si>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</si>
  <si>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</si>
  <si>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реализацию программ формирования современной городской среды</t>
  </si>
  <si>
    <t>951 20225555000000150</t>
  </si>
  <si>
    <t>Субсидии бюджетам городских поселений на реализацию программ формирования современной городской среды</t>
  </si>
  <si>
    <t>951 20225555130000150</t>
  </si>
  <si>
    <t>Прочие субсидии</t>
  </si>
  <si>
    <t>951 20229999000000150</t>
  </si>
  <si>
    <t>Прочие субсидии бюджетам городских поселений</t>
  </si>
  <si>
    <t>951 20229999130000150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</si>
  <si>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</si>
  <si>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</si>
  <si>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</si>
  <si>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</si>
  <si>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</si>
  <si>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</si>
  <si>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</si>
  <si>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</si>
  <si>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</si>
  <si>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</si>
  <si>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</si>
  <si>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</si>
  <si>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</si>
  <si>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951 20800000000000000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</si>
  <si>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</si>
  <si>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951 20805000130000150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</si>
  <si>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</si>
  <si>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</si>
  <si>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</si>
  <si>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</si>
  <si>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</si>
  <si>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</si>
  <si>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</si>
  <si>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</si>
  <si>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</si>
  <si>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</si>
  <si>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</si>
  <si>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</si>
  <si>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</si>
  <si>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951 00000 00000000000 000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</si>
  <si>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</si>
  <si>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</si>
  <si>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</si>
  <si>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</si>
  <si>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</si>
  <si>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</si>
  <si>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</si>
  <si>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</si>
  <si>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</si>
  <si>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</si>
  <si>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</si>
  <si>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</si>
  <si>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</si>
  <si>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</si>
  <si>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</si>
  <si>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</si>
  <si>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</si>
  <si>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</si>
  <si>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</si>
  <si>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</si>
  <si>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</si>
  <si>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</si>
  <si>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</si>
  <si>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</si>
  <si>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</si>
  <si>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</si>
  <si>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</si>
  <si>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</si>
  <si>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</si>
  <si>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</si>
  <si>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</si>
  <si>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</si>
  <si>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</si>
  <si>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</si>
  <si>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</si>
  <si>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</si>
  <si>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</si>
  <si>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</si>
  <si>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</si>
  <si>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</si>
  <si>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</si>
  <si>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</si>
  <si>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</si>
  <si>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</si>
  <si>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</si>
  <si>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</si>
  <si>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</si>
  <si>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</si>
  <si>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</si>
  <si>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</si>
  <si>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</si>
  <si>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</si>
  <si>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</si>
  <si>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</si>
  <si>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</si>
  <si>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</si>
  <si>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</si>
  <si>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</si>
  <si>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</si>
  <si>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</si>
  <si>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</si>
  <si>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</si>
  <si>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</si>
  <si>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</si>
  <si>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</si>
  <si>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</si>
  <si>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</si>
  <si>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</si>
  <si>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</si>
  <si>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</si>
  <si>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</si>
  <si>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</si>
  <si>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</si>
  <si>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</si>
  <si>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</si>
  <si>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</si>
  <si>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</si>
  <si>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</si>
  <si>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</si>
  <si>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</si>
  <si>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</si>
  <si>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951 0104 9910097710 000 </t>
  </si>
  <si>
    <t xml:space="preserve">951 0104 9910097710 121 </t>
  </si>
  <si>
    <t xml:space="preserve">951 0104 9910097710 129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</si>
  <si>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</si>
  <si>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</si>
  <si>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</si>
  <si>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</si>
  <si>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</si>
  <si>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</si>
  <si>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</si>
  <si>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951 0106 0900000000 000 </t>
  </si>
  <si>
    <t xml:space="preserve">951 0106 0940000000 000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</si>
  <si>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</si>
  <si>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951 0106 0940087080 000 </t>
  </si>
  <si>
    <t xml:space="preserve">951 0106 0940087080 540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</si>
  <si>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</si>
  <si>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</si>
  <si>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</si>
  <si>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</si>
  <si>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</si>
  <si>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</si>
  <si>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</si>
  <si>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</si>
  <si>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</si>
  <si>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</si>
  <si>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</si>
  <si>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</si>
  <si>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</si>
  <si>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</si>
  <si>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</si>
  <si>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</si>
  <si>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</si>
  <si>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</si>
  <si>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</si>
  <si>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</si>
  <si>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</si>
  <si>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</si>
  <si>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</si>
  <si>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</si>
  <si>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</si>
  <si>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</si>
  <si>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</si>
  <si>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</si>
  <si>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</si>
  <si>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</si>
  <si>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</si>
  <si>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</si>
  <si>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</si>
  <si>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</si>
  <si>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</si>
  <si>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</si>
  <si>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</si>
  <si>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</si>
  <si>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</si>
  <si>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</si>
  <si>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</si>
  <si>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</si>
  <si>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</si>
  <si>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</si>
  <si>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</si>
  <si>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</si>
  <si>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</si>
  <si>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</si>
  <si>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</si>
  <si>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</si>
  <si>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</si>
  <si>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</si>
  <si>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</si>
  <si>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</si>
  <si>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951 0113 1110028500 244 </t>
  </si>
  <si>
    <t>Расходы на изготовление технической документации и межевание земельных участков под объектами муниципальной собственности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</si>
  <si>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951 0113 1110028600 000 </t>
  </si>
  <si>
    <t xml:space="preserve">951 0113 1110028600 244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</si>
  <si>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</si>
  <si>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</si>
  <si>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</si>
  <si>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</si>
  <si>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</si>
  <si>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</si>
  <si>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</si>
  <si>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</si>
  <si>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</si>
  <si>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</si>
  <si>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</si>
  <si>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</si>
  <si>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951 0113 9910097710 360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</si>
  <si>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</si>
  <si>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</si>
  <si>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</si>
  <si>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</si>
  <si>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</si>
  <si>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</si>
  <si>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</si>
  <si>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</si>
  <si>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</si>
  <si>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</si>
  <si>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</si>
  <si>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</si>
  <si>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</si>
  <si>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</si>
  <si>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</si>
  <si>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</si>
  <si>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</si>
  <si>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</si>
  <si>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</si>
  <si>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</si>
  <si>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</si>
  <si>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</si>
  <si>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</si>
  <si>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</si>
  <si>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</si>
  <si>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</si>
  <si>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</si>
  <si>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</si>
  <si>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</si>
  <si>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</si>
  <si>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</si>
  <si>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</si>
  <si>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</si>
  <si>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</si>
  <si>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</si>
  <si>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</si>
  <si>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</si>
  <si>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</si>
  <si>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</si>
  <si>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</si>
  <si>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</si>
  <si>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</si>
  <si>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</si>
  <si>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</si>
  <si>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</si>
  <si>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</si>
  <si>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</si>
  <si>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</si>
  <si>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</si>
  <si>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 xml:space="preserve">951 0409 0610028140 244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</si>
  <si>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</si>
  <si>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</si>
  <si>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</si>
  <si>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</si>
  <si>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</si>
  <si>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</si>
  <si>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</si>
  <si>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</si>
  <si>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</si>
  <si>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</si>
  <si>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</si>
  <si>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</si>
  <si>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</si>
  <si>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</si>
  <si>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</si>
  <si>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</si>
  <si>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</si>
  <si>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</si>
  <si>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</si>
  <si>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</si>
  <si>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</si>
  <si>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</si>
  <si>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</si>
  <si>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</si>
  <si>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</si>
  <si>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</si>
  <si>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</si>
  <si>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</si>
  <si>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</si>
  <si>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</si>
  <si>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</si>
  <si>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</si>
  <si>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</si>
  <si>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</si>
  <si>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</si>
  <si>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</si>
  <si>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</si>
  <si>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</si>
  <si>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</si>
  <si>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</si>
  <si>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</si>
  <si>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</si>
  <si>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</si>
  <si>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</si>
  <si>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"Переселение граждан из аварийного жилищного фонда"</t>
  </si>
  <si>
    <t xml:space="preserve">951 0501 0210000000 000 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</si>
  <si>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публично-правовой компании «Фонд развития территорий» в рамках подпрограммы "Переселение граждан из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</si>
  <si>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951 0501 0210067483 000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</si>
  <si>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</si>
  <si>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951 0501 0210067483 412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</si>
  <si>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</si>
  <si>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</si>
  <si>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</si>
  <si>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</si>
  <si>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</si>
  <si>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демонтаж за счет резервного фонда Правительства Ростовской области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</si>
  <si>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02200S4220 000 </t>
  </si>
  <si>
    <t xml:space="preserve">951 0501 02200S4220 244 </t>
  </si>
  <si>
    <t>Расходы на снос расселенных аварийных домов в рамках подпрограммы "Снос аварийного жилищного фонда" муниципальной программы Белокалитвинского городского поселения"Обеспечение доступным и комфортным жильем населения Белокалитвинского городского поселения"</t>
  </si>
  <si>
    <t xml:space="preserve">951 0501 02200S5170 000 </t>
  </si>
  <si>
    <t xml:space="preserve">951 0501 02200S5170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</si>
  <si>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</si>
  <si>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</si>
  <si>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</si>
  <si>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</si>
  <si>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</si>
  <si>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</si>
  <si>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</si>
  <si>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</si>
  <si>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</si>
  <si>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</si>
  <si>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>Закупка товаров, работ, услуг в целях капитального ремонта государственного (муниципального) имущества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</si>
  <si>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</si>
  <si>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</si>
  <si>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</si>
  <si>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</si>
  <si>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</si>
  <si>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</si>
  <si>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</si>
  <si>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</si>
  <si>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</si>
  <si>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</si>
  <si>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</si>
  <si>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</si>
  <si>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</si>
  <si>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</si>
  <si>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951 0501 1100000000 000 </t>
  </si>
  <si>
    <t xml:space="preserve">951 0501 1110000000 000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</si>
  <si>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</si>
  <si>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951 0501 1110028670 000 </t>
  </si>
  <si>
    <t xml:space="preserve">951 0501 1110028670 244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</si>
  <si>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</si>
  <si>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</si>
  <si>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</si>
  <si>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</si>
  <si>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</si>
  <si>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</si>
  <si>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</si>
  <si>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</si>
  <si>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</si>
  <si>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</si>
  <si>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</si>
  <si>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</si>
  <si>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</si>
  <si>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</si>
  <si>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</si>
  <si>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</si>
  <si>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</si>
  <si>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</si>
  <si>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</si>
  <si>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</si>
  <si>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</si>
  <si>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</si>
  <si>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</si>
  <si>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</si>
  <si>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</si>
  <si>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</si>
  <si>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</si>
  <si>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</si>
  <si>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</si>
  <si>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</si>
  <si>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</si>
  <si>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</si>
  <si>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</si>
  <si>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</si>
  <si>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</si>
  <si>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</si>
  <si>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</si>
  <si>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</si>
  <si>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</si>
  <si>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</si>
  <si>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</si>
  <si>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</si>
  <si>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</si>
  <si>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</si>
  <si>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</si>
  <si>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</si>
  <si>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</si>
  <si>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</si>
  <si>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</si>
  <si>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</si>
  <si>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</si>
  <si>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</si>
  <si>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</si>
  <si>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</si>
  <si>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</si>
  <si>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 xml:space="preserve">951 0503 1030028530 000 </t>
  </si>
  <si>
    <t xml:space="preserve">951 0503 1030028530 244 </t>
  </si>
  <si>
    <t xml:space="preserve">951 0503 1100000000 000 </t>
  </si>
  <si>
    <t xml:space="preserve">951 0503 1110000000 000 </t>
  </si>
  <si>
    <t xml:space="preserve">951 0503 1110028670 000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</si>
  <si>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</si>
  <si>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</si>
  <si>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</si>
  <si>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</si>
  <si>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</si>
  <si>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</si>
  <si>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</si>
  <si>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</si>
  <si>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</si>
  <si>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</si>
  <si>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</si>
  <si>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</si>
  <si>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</si>
  <si>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</si>
  <si>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</si>
  <si>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</si>
  <si>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</si>
  <si>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</si>
  <si>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</si>
  <si>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</si>
  <si>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за счет средств резервного фонда Правительства Ростовской области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</si>
  <si>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12100S4220 000 </t>
  </si>
  <si>
    <t xml:space="preserve">951 0503 12100S4220 244 </t>
  </si>
  <si>
    <t>Расходы на реализацию программ формирования современной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</si>
  <si>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121F255550 000 </t>
  </si>
  <si>
    <t xml:space="preserve">951 0503 121F255550 244 </t>
  </si>
  <si>
    <t xml:space="preserve">951 0503 9900000000 000 </t>
  </si>
  <si>
    <t xml:space="preserve">951 0503 9910000000 000 </t>
  </si>
  <si>
    <t xml:space="preserve">951 0503 9910097710 000 </t>
  </si>
  <si>
    <t xml:space="preserve">951 0503 9910097710 612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</si>
  <si>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</si>
  <si>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</si>
  <si>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</si>
  <si>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</si>
  <si>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</si>
  <si>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</si>
  <si>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</si>
  <si>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</si>
  <si>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ликвидацию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</si>
  <si>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951 0605 1310028830 000 </t>
  </si>
  <si>
    <t xml:space="preserve">951 0605 1310028830 244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</si>
  <si>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</si>
  <si>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</si>
  <si>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</si>
  <si>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</si>
  <si>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</si>
  <si>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</si>
  <si>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</si>
  <si>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</si>
  <si>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</si>
  <si>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</si>
  <si>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</si>
  <si>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</si>
  <si>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</si>
  <si>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</si>
  <si>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</si>
  <si>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</si>
  <si>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</si>
  <si>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</si>
  <si>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</si>
  <si>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</si>
  <si>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</si>
  <si>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</si>
  <si>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</si>
  <si>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</si>
  <si>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</si>
  <si>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</si>
  <si>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</si>
  <si>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</si>
  <si>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</si>
  <si>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</si>
  <si>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</si>
  <si>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</si>
  <si>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реализацию инициативных проектов («Благоустройство Мемориала "Воинам освободителям",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а») в рамках подпрограммы «Развитие учреждений культуры» муниципальной программы Белокалитвинского городского поселения «Развитие культуры и туризма»</t>
  </si>
  <si>
    <t xml:space="preserve">951 0801 05200S4647 000 </t>
  </si>
  <si>
    <t xml:space="preserve">951 0801 05200S4647 612 </t>
  </si>
  <si>
    <t>Расходы на укрепление материально-технической базы организаций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</si>
  <si>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05200S5030 000 </t>
  </si>
  <si>
    <t xml:space="preserve">951 0801 05200S5030 612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</si>
  <si>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</si>
  <si>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</si>
  <si>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</si>
  <si>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</si>
  <si>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</si>
  <si>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</si>
  <si>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</si>
  <si>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951 0801 9910097710 000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</si>
  <si>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</si>
  <si>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</si>
  <si>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</si>
  <si>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</si>
  <si>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</si>
  <si>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</si>
  <si>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</si>
  <si>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</si>
  <si>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</si>
  <si>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</si>
  <si>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</si>
  <si>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</si>
  <si>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</si>
  <si>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</si>
  <si>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</si>
  <si>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</si>
  <si>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</si>
  <si>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</si>
  <si>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</si>
  <si>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</si>
  <si>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</si>
  <si>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</si>
  <si>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</si>
  <si>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</si>
  <si>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</si>
  <si>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</si>
  <si>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</si>
  <si>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</si>
  <si>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</si>
  <si>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</si>
  <si>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</si>
  <si>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</si>
  <si>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</si>
  <si>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</si>
  <si>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</si>
  <si>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</si>
  <si>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</si>
  <si>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</si>
  <si>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</si>
  <si>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</si>
  <si>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</si>
  <si>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</si>
  <si>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</si>
  <si>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</si>
  <si>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</si>
  <si>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</si>
  <si>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</si>
  <si>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</si>
  <si>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</si>
  <si>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</si>
  <si>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</si>
  <si>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</si>
  <si>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</si>
  <si>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</si>
  <si>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\\Desktop-8rta6nn\ксения\Мазкун\АЦК\117Y01.txt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</si>
  <si>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</si>
  <si>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</si>
  <si>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</si>
  <si>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</si>
  <si>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</si>
  <si>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</si>
  <si>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</si>
  <si>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</si>
  <si>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</si>
  <si>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</si>
  <si>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</si>
  <si>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</si>
  <si>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</si>
  <si>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</si>
  <si>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</si>
  <si>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</si>
  <si>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</si>
  <si>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</si>
  <si>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</si>
  <si>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</si>
  <si>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</si>
  <si>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</si>
  <si>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</si>
  <si>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</si>
  <si>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</si>
  <si>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</si>
  <si>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</si>
  <si>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</si>
  <si>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</si>
  <si>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</si>
  <si>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</si>
  <si>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</si>
  <si>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</si>
  <si>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</si>
  <si>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</si>
  <si>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</si>
  <si>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</si>
  <si>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</si>
  <si>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</si>
  <si>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</si>
  <si>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</si>
  <si>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</si>
  <si>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</si>
  <si>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</si>
  <si>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</si>
  <si>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</si>
  <si>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</si>
  <si>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</si>
  <si>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</si>
  <si>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</si>
  <si>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</si>
  <si>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</si>
  <si>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"</t>
  </si>
  <si>
    <t>01</t>
  </si>
  <si>
    <t>24</t>
  </si>
  <si>
    <t xml:space="preserve"> г.</t>
  </si>
  <si>
    <t>июня</t>
  </si>
  <si>
    <t>по состоянию на 01.06.2024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</si>
</sst>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4" fillId="0" borderId="0"/>
  </cellStyleXfs>
  <cellXfs count="19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0" fontId="6" fillId="0" borderId="0" xfId="1" applyFont="1"/>
    <xf numFmtId="0" fontId="7" fillId="0" borderId="0" xfId="1" applyFont="1"/>
    <xf numFmtId="0" fontId="13" fillId="0" borderId="0" xfId="1" applyFont="1"/>
    <xf numFmtId="0" fontId="12" fillId="0" borderId="0" xfId="1" applyFont="1"/>
    <xf numFmtId="0" fontId="12" fillId="0" borderId="0" xfId="1" applyFont="1" applyAlignment="1">
      <alignment horizontal="left"/>
    </xf>
    <xf numFmtId="4" fontId="7" fillId="0" borderId="0" xfId="1" applyNumberFormat="1" applyFont="1" applyAlignment="1">
      <alignment horizontal="center"/>
    </xf>
    <xf numFmtId="49" fontId="7" fillId="0" borderId="0" xfId="1" applyNumberFormat="1" applyFont="1" applyAlignment="1">
      <alignment horizontal="center"/>
    </xf>
    <xf numFmtId="0" fontId="7" fillId="0" borderId="0" xfId="1" applyFont="1" applyAlignment="1">
      <alignment horizontal="left" wrapText="1"/>
    </xf>
    <xf numFmtId="0" fontId="6" fillId="0" borderId="36" xfId="1" applyFont="1" applyBorder="1"/>
    <xf numFmtId="4" fontId="7" fillId="0" borderId="0" xfId="1" applyNumberFormat="1" applyFont="1"/>
    <xf numFmtId="0" fontId="6" fillId="0" borderId="0" xfId="1" applyFont="1" applyAlignment="1">
      <alignment vertical="top"/>
    </xf>
    <xf numFmtId="0" fontId="9" fillId="0" borderId="0" xfId="1" applyFont="1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2" fillId="0" borderId="33" xfId="1" applyFont="1" applyBorder="1" applyAlignment="1">
      <alignment horizontal="center" vertical="top"/>
    </xf>
    <xf numFmtId="0" fontId="7" fillId="0" borderId="0" xfId="1" applyFont="1" applyAlignment="1">
      <alignment horizontal="right"/>
    </xf>
    <xf numFmtId="49" fontId="7" fillId="0" borderId="5" xfId="1" applyNumberFormat="1" applyFont="1" applyBorder="1" applyAlignment="1">
      <alignment horizontal="center"/>
    </xf>
    <xf numFmtId="0" fontId="7" fillId="0" borderId="0" xfId="1" applyFont="1"/>
    <xf numFmtId="0" fontId="7" fillId="0" borderId="5" xfId="1" applyFont="1" applyBorder="1" applyAlignment="1">
      <alignment horizontal="center"/>
    </xf>
    <xf numFmtId="49" fontId="7" fillId="0" borderId="5" xfId="1" applyNumberFormat="1" applyFont="1" applyBorder="1" applyAlignment="1">
      <alignment horizontal="left"/>
    </xf>
    <xf numFmtId="0" fontId="12" fillId="0" borderId="0" xfId="1" applyFont="1" applyAlignment="1">
      <alignment horizontal="center"/>
    </xf>
    <xf numFmtId="0" fontId="7" fillId="0" borderId="0" xfId="1" applyFont="1" applyAlignment="1">
      <alignment vertical="center" wrapText="1"/>
    </xf>
    <xf numFmtId="4" fontId="7" fillId="0" borderId="23" xfId="1" applyNumberFormat="1" applyFont="1" applyBorder="1" applyAlignment="1">
      <alignment horizontal="center"/>
    </xf>
    <xf numFmtId="4" fontId="7" fillId="0" borderId="6" xfId="1" applyNumberFormat="1" applyFont="1" applyBorder="1" applyAlignment="1">
      <alignment horizontal="center"/>
    </xf>
    <xf numFmtId="4" fontId="7" fillId="0" borderId="25" xfId="1" applyNumberFormat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57" xfId="1" applyFont="1" applyBorder="1" applyAlignment="1">
      <alignment horizontal="left" wrapText="1"/>
    </xf>
    <xf numFmtId="0" fontId="7" fillId="0" borderId="58" xfId="1" applyFont="1" applyBorder="1" applyAlignment="1">
      <alignment horizontal="left" wrapText="1"/>
    </xf>
    <xf numFmtId="0" fontId="7" fillId="0" borderId="59" xfId="1" applyFont="1" applyBorder="1" applyAlignment="1">
      <alignment horizontal="left" wrapText="1"/>
    </xf>
    <xf numFmtId="49" fontId="7" fillId="0" borderId="23" xfId="1" applyNumberFormat="1" applyFont="1" applyBorder="1" applyAlignment="1">
      <alignment horizontal="center"/>
    </xf>
    <xf numFmtId="49" fontId="7" fillId="0" borderId="6" xfId="1" applyNumberFormat="1" applyFont="1" applyBorder="1" applyAlignment="1">
      <alignment horizontal="center"/>
    </xf>
    <xf numFmtId="49" fontId="7" fillId="0" borderId="25" xfId="1" applyNumberFormat="1" applyFont="1" applyBorder="1" applyAlignment="1">
      <alignment horizontal="center"/>
    </xf>
    <xf numFmtId="0" fontId="7" fillId="0" borderId="44" xfId="1" applyFont="1" applyBorder="1" applyAlignment="1">
      <alignment wrapText="1"/>
    </xf>
    <xf numFmtId="0" fontId="7" fillId="0" borderId="55" xfId="1" applyFont="1" applyBorder="1" applyAlignment="1">
      <alignment wrapText="1"/>
    </xf>
    <xf numFmtId="0" fontId="7" fillId="0" borderId="56" xfId="1" applyFont="1" applyBorder="1" applyAlignment="1">
      <alignment wrapText="1"/>
    </xf>
    <xf numFmtId="0" fontId="7" fillId="0" borderId="44" xfId="1" applyFont="1" applyBorder="1" applyAlignment="1">
      <alignment horizontal="left" wrapText="1"/>
    </xf>
    <xf numFmtId="0" fontId="7" fillId="0" borderId="55" xfId="1" applyFont="1" applyBorder="1" applyAlignment="1">
      <alignment horizontal="left" wrapText="1"/>
    </xf>
    <xf numFmtId="0" fontId="7" fillId="0" borderId="56" xfId="1" applyFont="1" applyBorder="1" applyAlignment="1">
      <alignment horizontal="left" wrapText="1"/>
    </xf>
    <xf numFmtId="49" fontId="7" fillId="0" borderId="23" xfId="1" applyNumberFormat="1" applyFont="1" applyBorder="1" applyAlignment="1">
      <alignment horizontal="center" wrapText="1"/>
    </xf>
    <xf numFmtId="49" fontId="7" fillId="0" borderId="6" xfId="1" applyNumberFormat="1" applyFont="1" applyBorder="1" applyAlignment="1">
      <alignment horizontal="center" wrapText="1"/>
    </xf>
    <xf numFmtId="49" fontId="7" fillId="0" borderId="25" xfId="1" applyNumberFormat="1" applyFont="1" applyBorder="1" applyAlignment="1">
      <alignment horizontal="center" wrapText="1"/>
    </xf>
    <xf numFmtId="0" fontId="7" fillId="0" borderId="44" xfId="1" applyFont="1" applyBorder="1" applyAlignment="1">
      <alignment horizontal="left"/>
    </xf>
    <xf numFmtId="0" fontId="7" fillId="0" borderId="55" xfId="1" applyFont="1" applyBorder="1" applyAlignment="1">
      <alignment horizontal="left"/>
    </xf>
    <xf numFmtId="0" fontId="7" fillId="0" borderId="56" xfId="1" applyFont="1" applyBorder="1" applyAlignment="1">
      <alignment horizontal="left"/>
    </xf>
    <xf numFmtId="0" fontId="7" fillId="0" borderId="45" xfId="1" applyFont="1" applyBorder="1" applyAlignment="1">
      <alignment horizontal="left" vertical="center" wrapText="1" indent="2"/>
    </xf>
    <xf numFmtId="0" fontId="7" fillId="0" borderId="49" xfId="1" applyFont="1" applyBorder="1" applyAlignment="1">
      <alignment horizontal="left" vertical="center" wrapText="1" indent="2"/>
    </xf>
    <xf numFmtId="0" fontId="7" fillId="0" borderId="50" xfId="1" applyFont="1" applyBorder="1" applyAlignment="1">
      <alignment horizontal="left" vertical="center" wrapText="1" indent="2"/>
    </xf>
    <xf numFmtId="49" fontId="7" fillId="0" borderId="28" xfId="1" applyNumberFormat="1" applyFont="1" applyBorder="1" applyAlignment="1">
      <alignment horizontal="center"/>
    </xf>
    <xf numFmtId="49" fontId="7" fillId="0" borderId="33" xfId="1" applyNumberFormat="1" applyFont="1" applyBorder="1" applyAlignment="1">
      <alignment horizontal="center"/>
    </xf>
    <xf numFmtId="49" fontId="7" fillId="0" borderId="51" xfId="1" applyNumberFormat="1" applyFont="1" applyBorder="1" applyAlignment="1">
      <alignment horizontal="center"/>
    </xf>
    <xf numFmtId="4" fontId="11" fillId="0" borderId="28" xfId="1" applyNumberFormat="1" applyFont="1" applyBorder="1" applyAlignment="1">
      <alignment horizontal="center"/>
    </xf>
    <xf numFmtId="4" fontId="11" fillId="0" borderId="33" xfId="1" applyNumberFormat="1" applyFont="1" applyBorder="1" applyAlignment="1">
      <alignment horizontal="center"/>
    </xf>
    <xf numFmtId="4" fontId="11" fillId="0" borderId="51" xfId="1" applyNumberFormat="1" applyFont="1" applyBorder="1" applyAlignment="1">
      <alignment horizontal="center"/>
    </xf>
    <xf numFmtId="4" fontId="7" fillId="0" borderId="28" xfId="1" applyNumberFormat="1" applyFont="1" applyBorder="1" applyAlignment="1">
      <alignment horizontal="center"/>
    </xf>
    <xf numFmtId="4" fontId="7" fillId="0" borderId="33" xfId="1" applyNumberFormat="1" applyFont="1" applyBorder="1" applyAlignment="1">
      <alignment horizontal="center"/>
    </xf>
    <xf numFmtId="4" fontId="7" fillId="0" borderId="51" xfId="1" applyNumberFormat="1" applyFont="1" applyBorder="1" applyAlignment="1">
      <alignment horizontal="center"/>
    </xf>
    <xf numFmtId="0" fontId="7" fillId="0" borderId="44" xfId="1" applyFont="1" applyBorder="1" applyAlignment="1">
      <alignment vertical="center" wrapText="1"/>
    </xf>
    <xf numFmtId="0" fontId="7" fillId="0" borderId="55" xfId="1" applyFont="1" applyBorder="1" applyAlignment="1">
      <alignment vertical="center" wrapText="1"/>
    </xf>
    <xf numFmtId="0" fontId="7" fillId="0" borderId="56" xfId="1" applyFont="1" applyBorder="1" applyAlignment="1">
      <alignment vertical="center" wrapText="1"/>
    </xf>
    <xf numFmtId="49" fontId="7" fillId="0" borderId="23" xfId="1" applyNumberFormat="1" applyFont="1" applyBorder="1" applyAlignment="1">
      <alignment horizontal="left"/>
    </xf>
    <xf numFmtId="49" fontId="7" fillId="0" borderId="6" xfId="1" applyNumberFormat="1" applyFont="1" applyBorder="1" applyAlignment="1">
      <alignment horizontal="left"/>
    </xf>
    <xf numFmtId="49" fontId="7" fillId="0" borderId="25" xfId="1" applyNumberFormat="1" applyFont="1" applyBorder="1" applyAlignment="1">
      <alignment horizontal="left"/>
    </xf>
    <xf numFmtId="49" fontId="7" fillId="0" borderId="32" xfId="1" applyNumberFormat="1" applyFont="1" applyBorder="1" applyAlignment="1">
      <alignment horizontal="center"/>
    </xf>
    <xf numFmtId="49" fontId="7" fillId="0" borderId="37" xfId="1" applyNumberFormat="1" applyFont="1" applyBorder="1" applyAlignment="1">
      <alignment horizontal="center"/>
    </xf>
    <xf numFmtId="4" fontId="7" fillId="0" borderId="32" xfId="1" applyNumberFormat="1" applyFont="1" applyBorder="1" applyAlignment="1">
      <alignment horizontal="center"/>
    </xf>
    <xf numFmtId="4" fontId="7" fillId="0" borderId="5" xfId="1" applyNumberFormat="1" applyFont="1" applyBorder="1" applyAlignment="1">
      <alignment horizontal="center"/>
    </xf>
    <xf numFmtId="4" fontId="7" fillId="0" borderId="37" xfId="1" applyNumberFormat="1" applyFont="1" applyBorder="1" applyAlignment="1">
      <alignment horizontal="center"/>
    </xf>
    <xf numFmtId="4" fontId="10" fillId="0" borderId="28" xfId="1" applyNumberFormat="1" applyFont="1" applyBorder="1" applyAlignment="1">
      <alignment horizontal="center"/>
    </xf>
    <xf numFmtId="4" fontId="10" fillId="0" borderId="33" xfId="1" applyNumberFormat="1" applyFont="1" applyBorder="1" applyAlignment="1">
      <alignment horizontal="center"/>
    </xf>
    <xf numFmtId="4" fontId="10" fillId="0" borderId="51" xfId="1" applyNumberFormat="1" applyFont="1" applyBorder="1" applyAlignment="1">
      <alignment horizontal="center"/>
    </xf>
    <xf numFmtId="4" fontId="10" fillId="0" borderId="32" xfId="1" applyNumberFormat="1" applyFont="1" applyBorder="1" applyAlignment="1">
      <alignment horizontal="center"/>
    </xf>
    <xf numFmtId="4" fontId="10" fillId="0" borderId="5" xfId="1" applyNumberFormat="1" applyFont="1" applyBorder="1" applyAlignment="1">
      <alignment horizontal="center"/>
    </xf>
    <xf numFmtId="4" fontId="10" fillId="0" borderId="37" xfId="1" applyNumberFormat="1" applyFont="1" applyBorder="1" applyAlignment="1">
      <alignment horizontal="center"/>
    </xf>
    <xf numFmtId="0" fontId="7" fillId="0" borderId="46" xfId="1" applyFont="1" applyBorder="1" applyAlignment="1">
      <alignment vertical="center" wrapText="1"/>
    </xf>
    <xf numFmtId="0" fontId="7" fillId="0" borderId="47" xfId="1" applyFont="1" applyBorder="1" applyAlignment="1">
      <alignment vertical="center" wrapText="1"/>
    </xf>
    <xf numFmtId="0" fontId="7" fillId="0" borderId="48" xfId="1" applyFont="1" applyBorder="1" applyAlignment="1">
      <alignment vertical="center" wrapText="1"/>
    </xf>
    <xf numFmtId="0" fontId="7" fillId="0" borderId="52" xfId="1" applyFont="1" applyBorder="1" applyAlignment="1">
      <alignment vertical="center" wrapText="1"/>
    </xf>
    <xf numFmtId="0" fontId="7" fillId="0" borderId="53" xfId="1" applyFont="1" applyBorder="1" applyAlignment="1">
      <alignment vertical="center" wrapText="1"/>
    </xf>
    <xf numFmtId="0" fontId="7" fillId="0" borderId="54" xfId="1" applyFont="1" applyBorder="1" applyAlignment="1">
      <alignment vertical="center" wrapText="1"/>
    </xf>
    <xf numFmtId="0" fontId="7" fillId="0" borderId="44" xfId="1" applyFont="1" applyBorder="1" applyAlignment="1">
      <alignment horizontal="left" vertical="center" wrapText="1" indent="2"/>
    </xf>
    <xf numFmtId="0" fontId="7" fillId="0" borderId="55" xfId="1" applyFont="1" applyBorder="1" applyAlignment="1">
      <alignment horizontal="left" vertical="center" wrapText="1" indent="2"/>
    </xf>
    <xf numFmtId="0" fontId="7" fillId="0" borderId="56" xfId="1" applyFont="1" applyBorder="1" applyAlignment="1">
      <alignment horizontal="left" vertical="center" wrapText="1" indent="2"/>
    </xf>
    <xf numFmtId="0" fontId="7" fillId="0" borderId="44" xfId="1" applyFont="1" applyBorder="1"/>
    <xf numFmtId="0" fontId="7" fillId="0" borderId="55" xfId="1" applyFont="1" applyBorder="1"/>
    <xf numFmtId="0" fontId="7" fillId="0" borderId="56" xfId="1" applyFont="1" applyBorder="1"/>
    <xf numFmtId="0" fontId="8" fillId="0" borderId="5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top" wrapText="1"/>
    </xf>
    <xf numFmtId="0" fontId="7" fillId="0" borderId="23" xfId="1" applyFont="1" applyBorder="1" applyAlignment="1">
      <alignment horizontal="center" vertical="top"/>
    </xf>
    <xf numFmtId="0" fontId="7" fillId="0" borderId="6" xfId="1" applyFont="1" applyBorder="1" applyAlignment="1">
      <alignment horizontal="center" vertical="top"/>
    </xf>
    <xf numFmtId="0" fontId="7" fillId="0" borderId="25" xfId="1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/>
    </xf>
    <xf numFmtId="49" fontId="2" fillId="0" borderId="7" xfId="0" applyNumberFormat="1" applyFont="1" applyBorder="1" applyAlignment="1" applyProtection="1">
      <alignment horizontal="center"/>
    </xf>
    <xf numFmtId="0" fontId="1" fillId="0" borderId="60" xfId="0" applyFont="1" applyBorder="1" applyAlignment="1" applyProtection="1">
      <alignment horizontal="center"/>
    </xf>
    <xf numFmtId="4" fontId="7" fillId="0" borderId="23" xfId="1" applyNumberFormat="1" applyFont="1" applyFill="1" applyBorder="1" applyAlignment="1">
      <alignment horizontal="center"/>
    </xf>
    <xf numFmtId="4" fontId="7" fillId="0" borderId="6" xfId="1" applyNumberFormat="1" applyFont="1" applyFill="1" applyBorder="1" applyAlignment="1">
      <alignment horizontal="center"/>
    </xf>
    <xf numFmtId="4" fontId="7" fillId="0" borderId="25" xfId="1" applyNumberFormat="1" applyFont="1" applyFill="1" applyBorder="1" applyAlignment="1">
      <alignment horizontal="center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9"/>
  <sheetViews>
    <sheetView showGridLines="0" tabSelected="1" workbookViewId="0">
      <selection activeCell="C24" sqref="C2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32.28515625" customWidth="1"/>
    <col min="4" max="4" width="21" customWidth="1"/>
    <col min="5" max="6" width="18.7109375" customWidth="1"/>
  </cols>
  <sheetData>
    <row r="1" spans="1:6" ht="15" x14ac:dyDescent="0.25">
      <c r="A1" s="86"/>
      <c r="B1" s="86"/>
      <c r="C1" s="86"/>
      <c r="D1" s="86"/>
      <c r="E1" s="2"/>
      <c r="F1" s="2"/>
    </row>
    <row r="2" spans="1:6" ht="16.7" customHeight="1" thickBot="1" x14ac:dyDescent="0.3">
      <c r="A2" s="86" t="s">
        <v>0</v>
      </c>
      <c r="B2" s="86"/>
      <c r="C2" s="86"/>
      <c r="D2" s="8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188" t="s">
        <v>3</v>
      </c>
    </row>
    <row r="4" spans="1:6" x14ac:dyDescent="0.2">
      <c r="A4" s="87" t="s">
        <v>825</v>
      </c>
      <c r="B4" s="87"/>
      <c r="C4" s="87"/>
      <c r="D4" s="87"/>
      <c r="E4" s="3" t="s">
        <v>4</v>
      </c>
      <c r="F4" s="7" t="s">
        <v>5</v>
      </c>
    </row>
    <row r="5" spans="1:6" x14ac:dyDescent="0.2">
      <c r="A5" s="8"/>
      <c r="B5" s="8"/>
      <c r="C5" s="8"/>
      <c r="D5" s="8"/>
      <c r="E5" s="3" t="s">
        <v>6</v>
      </c>
      <c r="F5" s="9" t="s">
        <v>16</v>
      </c>
    </row>
    <row r="6" spans="1:6" ht="12.75" customHeight="1" x14ac:dyDescent="0.2">
      <c r="A6" s="10" t="s">
        <v>7</v>
      </c>
      <c r="B6" s="88" t="s">
        <v>12</v>
      </c>
      <c r="C6" s="88"/>
      <c r="D6" s="88"/>
      <c r="E6" s="3" t="s">
        <v>8</v>
      </c>
      <c r="F6" s="9" t="s">
        <v>17</v>
      </c>
    </row>
    <row r="7" spans="1:6" ht="12.75" customHeight="1" x14ac:dyDescent="0.2">
      <c r="A7" s="10" t="s">
        <v>9</v>
      </c>
      <c r="B7" s="89" t="s">
        <v>13</v>
      </c>
      <c r="C7" s="89"/>
      <c r="D7" s="89"/>
      <c r="E7" s="3" t="s">
        <v>10</v>
      </c>
      <c r="F7" s="11" t="s">
        <v>18</v>
      </c>
    </row>
    <row r="8" spans="1:6" x14ac:dyDescent="0.2">
      <c r="A8" s="10" t="s">
        <v>14</v>
      </c>
      <c r="B8" s="10"/>
      <c r="C8" s="10"/>
      <c r="D8" s="12"/>
      <c r="E8" s="3"/>
      <c r="F8" s="9"/>
    </row>
    <row r="9" spans="1:6" ht="13.5" thickBot="1" x14ac:dyDescent="0.25">
      <c r="A9" s="10" t="s">
        <v>15</v>
      </c>
      <c r="B9" s="10"/>
      <c r="C9" s="13"/>
      <c r="D9" s="12"/>
      <c r="E9" s="3" t="s">
        <v>19</v>
      </c>
      <c r="F9" s="189" t="s">
        <v>11</v>
      </c>
    </row>
    <row r="10" spans="1:6" ht="20.25" customHeight="1" thickBot="1" x14ac:dyDescent="0.3">
      <c r="A10" s="190" t="s">
        <v>20</v>
      </c>
      <c r="B10" s="190"/>
      <c r="C10" s="190"/>
      <c r="D10" s="190"/>
      <c r="E10" s="85"/>
      <c r="F10" s="14"/>
    </row>
    <row r="11" spans="1:6" ht="4.1500000000000004" customHeight="1" x14ac:dyDescent="0.2">
      <c r="A11" s="96" t="s">
        <v>21</v>
      </c>
      <c r="B11" s="90" t="s">
        <v>22</v>
      </c>
      <c r="C11" s="90" t="s">
        <v>23</v>
      </c>
      <c r="D11" s="93" t="s">
        <v>24</v>
      </c>
      <c r="E11" s="93" t="s">
        <v>25</v>
      </c>
      <c r="F11" s="99" t="s">
        <v>26</v>
      </c>
    </row>
    <row r="12" spans="1:6" ht="3.6" customHeight="1" x14ac:dyDescent="0.2">
      <c r="A12" s="97"/>
      <c r="B12" s="91"/>
      <c r="C12" s="91"/>
      <c r="D12" s="94"/>
      <c r="E12" s="94"/>
      <c r="F12" s="100"/>
    </row>
    <row r="13" spans="1:6" ht="3" customHeight="1" x14ac:dyDescent="0.2">
      <c r="A13" s="97"/>
      <c r="B13" s="91"/>
      <c r="C13" s="91"/>
      <c r="D13" s="94"/>
      <c r="E13" s="94"/>
      <c r="F13" s="100"/>
    </row>
    <row r="14" spans="1:6" ht="3" customHeight="1" x14ac:dyDescent="0.2">
      <c r="A14" s="97"/>
      <c r="B14" s="91"/>
      <c r="C14" s="91"/>
      <c r="D14" s="94"/>
      <c r="E14" s="94"/>
      <c r="F14" s="100"/>
    </row>
    <row r="15" spans="1:6" ht="3" customHeight="1" x14ac:dyDescent="0.2">
      <c r="A15" s="97"/>
      <c r="B15" s="91"/>
      <c r="C15" s="91"/>
      <c r="D15" s="94"/>
      <c r="E15" s="94"/>
      <c r="F15" s="100"/>
    </row>
    <row r="16" spans="1:6" ht="3" customHeight="1" x14ac:dyDescent="0.2">
      <c r="A16" s="97"/>
      <c r="B16" s="91"/>
      <c r="C16" s="91"/>
      <c r="D16" s="94"/>
      <c r="E16" s="94"/>
      <c r="F16" s="100"/>
    </row>
    <row r="17" spans="1:6" ht="23.45" customHeight="1" x14ac:dyDescent="0.2">
      <c r="A17" s="98"/>
      <c r="B17" s="92"/>
      <c r="C17" s="92"/>
      <c r="D17" s="95"/>
      <c r="E17" s="95"/>
      <c r="F17" s="101"/>
    </row>
    <row r="18" spans="1:6" ht="12.6" customHeight="1" thickBot="1" x14ac:dyDescent="0.25">
      <c r="A18" s="15">
        <v>1</v>
      </c>
      <c r="B18" s="16">
        <v>2</v>
      </c>
      <c r="C18" s="17">
        <v>3</v>
      </c>
      <c r="D18" s="18" t="s">
        <v>27</v>
      </c>
      <c r="E18" s="19" t="s">
        <v>28</v>
      </c>
      <c r="F18" s="20" t="s">
        <v>29</v>
      </c>
    </row>
    <row r="19" spans="1:6" x14ac:dyDescent="0.2">
      <c r="A19" s="21" t="s">
        <v>30</v>
      </c>
      <c r="B19" s="22" t="s">
        <v>31</v>
      </c>
      <c r="C19" s="23" t="s">
        <v>32</v>
      </c>
      <c r="D19" s="24">
        <v>715518300</v>
      </c>
      <c r="E19" s="25">
        <v>183583700.25999999</v>
      </c>
      <c r="F19" s="24">
        <f>IF(OR(D19="-",IF(E19="-",0,E19)&gt;=IF(D19="-",0,D19)),"-",IF(D19="-",0,D19)-IF(E19="-",0,E19))</f>
        <v>531934599.74000001</v>
      </c>
    </row>
    <row r="20" spans="1:6" x14ac:dyDescent="0.2">
      <c r="A20" s="26" t="s">
        <v>33</v>
      </c>
      <c r="B20" s="27"/>
      <c r="C20" s="28"/>
      <c r="D20" s="29"/>
      <c r="E20" s="29"/>
      <c r="F20" s="30"/>
    </row>
    <row r="21" spans="1:6" x14ac:dyDescent="0.2">
      <c r="A21" s="31" t="s">
        <v>34</v>
      </c>
      <c r="B21" s="32" t="s">
        <v>31</v>
      </c>
      <c r="C21" s="33" t="s">
        <v>35</v>
      </c>
      <c r="D21" s="34">
        <v>189633600</v>
      </c>
      <c r="E21" s="34">
        <v>63905239.049999997</v>
      </c>
      <c r="F21" s="35">
        <f t="shared" ref="F21:F52" si="0">IF(OR(D21="-",IF(E21="-",0,E21)&gt;=IF(D21="-",0,D21)),"-",IF(D21="-",0,D21)-IF(E21="-",0,E21))</f>
        <v>125728360.95</v>
      </c>
    </row>
    <row r="22" spans="1:6" x14ac:dyDescent="0.2">
      <c r="A22" s="31" t="s">
        <v>36</v>
      </c>
      <c r="B22" s="32" t="s">
        <v>31</v>
      </c>
      <c r="C22" s="33" t="s">
        <v>37</v>
      </c>
      <c r="D22" s="34">
        <v>88901500</v>
      </c>
      <c r="E22" s="34">
        <v>33564611.920000002</v>
      </c>
      <c r="F22" s="35">
        <f t="shared" si="0"/>
        <v>55336888.079999998</v>
      </c>
    </row>
    <row r="23" spans="1:6" x14ac:dyDescent="0.2">
      <c r="A23" s="31" t="s">
        <v>38</v>
      </c>
      <c r="B23" s="32" t="s">
        <v>31</v>
      </c>
      <c r="C23" s="33" t="s">
        <v>39</v>
      </c>
      <c r="D23" s="34">
        <v>88901500</v>
      </c>
      <c r="E23" s="34">
        <v>33564611.920000002</v>
      </c>
      <c r="F23" s="35">
        <f t="shared" si="0"/>
        <v>55336888.079999998</v>
      </c>
    </row>
    <row r="24" spans="1:6" ht="67.5" x14ac:dyDescent="0.2">
      <c r="A24" s="36" t="s">
        <v>40</v>
      </c>
      <c r="B24" s="32" t="s">
        <v>31</v>
      </c>
      <c r="C24" s="33" t="s">
        <v>41</v>
      </c>
      <c r="D24" s="34">
        <v>88053100</v>
      </c>
      <c r="E24" s="34">
        <v>31568478.25</v>
      </c>
      <c r="F24" s="35">
        <f t="shared" si="0"/>
        <v>56484621.75</v>
      </c>
    </row>
    <row r="25" spans="1:6" ht="101.25" customHeight="1" x14ac:dyDescent="0.2">
      <c r="A25" s="36" t="s">
        <v>42</v>
      </c>
      <c r="B25" s="32" t="s">
        <v>31</v>
      </c>
      <c r="C25" s="33" t="s">
        <v>43</v>
      </c>
      <c r="D25" s="34" t="s">
        <v>44</v>
      </c>
      <c r="E25" s="34">
        <v>31534297.030000001</v>
      </c>
      <c r="F25" s="35" t="str">
        <f t="shared" si="0"/>
        <v>-</v>
      </c>
    </row>
    <row r="26" spans="1:6" ht="101.25" customHeight="1" x14ac:dyDescent="0.2">
      <c r="A26" s="36" t="s">
        <v>45</v>
      </c>
      <c r="B26" s="32" t="s">
        <v>31</v>
      </c>
      <c r="C26" s="33" t="s">
        <v>46</v>
      </c>
      <c r="D26" s="34" t="s">
        <v>44</v>
      </c>
      <c r="E26" s="34">
        <v>34181.22</v>
      </c>
      <c r="F26" s="35" t="str">
        <f t="shared" si="0"/>
        <v>-</v>
      </c>
    </row>
    <row r="27" spans="1:6" ht="101.25" x14ac:dyDescent="0.2">
      <c r="A27" s="36" t="s">
        <v>47</v>
      </c>
      <c r="B27" s="32" t="s">
        <v>31</v>
      </c>
      <c r="C27" s="33" t="s">
        <v>48</v>
      </c>
      <c r="D27" s="34">
        <v>848400</v>
      </c>
      <c r="E27" s="34">
        <v>323278.07</v>
      </c>
      <c r="F27" s="35">
        <f t="shared" si="0"/>
        <v>525121.92999999993</v>
      </c>
    </row>
    <row r="28" spans="1:6" ht="135" customHeight="1" x14ac:dyDescent="0.2">
      <c r="A28" s="36" t="s">
        <v>49</v>
      </c>
      <c r="B28" s="32" t="s">
        <v>31</v>
      </c>
      <c r="C28" s="33" t="s">
        <v>50</v>
      </c>
      <c r="D28" s="34" t="s">
        <v>44</v>
      </c>
      <c r="E28" s="34">
        <v>323278.07</v>
      </c>
      <c r="F28" s="35" t="str">
        <f t="shared" si="0"/>
        <v>-</v>
      </c>
    </row>
    <row r="29" spans="1:6" ht="33.75" x14ac:dyDescent="0.2">
      <c r="A29" s="31" t="s">
        <v>51</v>
      </c>
      <c r="B29" s="32" t="s">
        <v>31</v>
      </c>
      <c r="C29" s="33" t="s">
        <v>52</v>
      </c>
      <c r="D29" s="34" t="s">
        <v>44</v>
      </c>
      <c r="E29" s="34">
        <v>109758.12</v>
      </c>
      <c r="F29" s="35" t="str">
        <f t="shared" si="0"/>
        <v>-</v>
      </c>
    </row>
    <row r="30" spans="1:6" ht="67.5" x14ac:dyDescent="0.2">
      <c r="A30" s="31" t="s">
        <v>53</v>
      </c>
      <c r="B30" s="32" t="s">
        <v>31</v>
      </c>
      <c r="C30" s="33" t="s">
        <v>54</v>
      </c>
      <c r="D30" s="34" t="s">
        <v>44</v>
      </c>
      <c r="E30" s="34">
        <v>107904.54</v>
      </c>
      <c r="F30" s="35" t="str">
        <f t="shared" si="0"/>
        <v>-</v>
      </c>
    </row>
    <row r="31" spans="1:6" ht="67.5" x14ac:dyDescent="0.2">
      <c r="A31" s="31" t="s">
        <v>55</v>
      </c>
      <c r="B31" s="32" t="s">
        <v>31</v>
      </c>
      <c r="C31" s="33" t="s">
        <v>56</v>
      </c>
      <c r="D31" s="34" t="s">
        <v>44</v>
      </c>
      <c r="E31" s="34">
        <v>1853.58</v>
      </c>
      <c r="F31" s="35" t="str">
        <f t="shared" si="0"/>
        <v>-</v>
      </c>
    </row>
    <row r="32" spans="1:6" ht="33.75" x14ac:dyDescent="0.2">
      <c r="A32" s="31" t="s">
        <v>57</v>
      </c>
      <c r="B32" s="32" t="s">
        <v>31</v>
      </c>
      <c r="C32" s="33" t="s">
        <v>58</v>
      </c>
      <c r="D32" s="34" t="s">
        <v>44</v>
      </c>
      <c r="E32" s="34">
        <v>982176.91</v>
      </c>
      <c r="F32" s="35" t="str">
        <f t="shared" si="0"/>
        <v>-</v>
      </c>
    </row>
    <row r="33" spans="1:6" ht="56.25" x14ac:dyDescent="0.2">
      <c r="A33" s="31" t="s">
        <v>59</v>
      </c>
      <c r="B33" s="32" t="s">
        <v>31</v>
      </c>
      <c r="C33" s="33" t="s">
        <v>60</v>
      </c>
      <c r="D33" s="34" t="s">
        <v>44</v>
      </c>
      <c r="E33" s="34">
        <v>982176.91</v>
      </c>
      <c r="F33" s="35" t="str">
        <f t="shared" si="0"/>
        <v>-</v>
      </c>
    </row>
    <row r="34" spans="1:6" ht="45" x14ac:dyDescent="0.2">
      <c r="A34" s="31" t="s">
        <v>61</v>
      </c>
      <c r="B34" s="32" t="s">
        <v>31</v>
      </c>
      <c r="C34" s="33" t="s">
        <v>62</v>
      </c>
      <c r="D34" s="34" t="s">
        <v>44</v>
      </c>
      <c r="E34" s="34">
        <v>353552.31</v>
      </c>
      <c r="F34" s="35" t="str">
        <f t="shared" si="0"/>
        <v>-</v>
      </c>
    </row>
    <row r="35" spans="1:6" ht="67.5" x14ac:dyDescent="0.2">
      <c r="A35" s="36" t="s">
        <v>63</v>
      </c>
      <c r="B35" s="32" t="s">
        <v>31</v>
      </c>
      <c r="C35" s="33" t="s">
        <v>64</v>
      </c>
      <c r="D35" s="34" t="s">
        <v>44</v>
      </c>
      <c r="E35" s="34">
        <v>353552.31</v>
      </c>
      <c r="F35" s="35" t="str">
        <f t="shared" si="0"/>
        <v>-</v>
      </c>
    </row>
    <row r="36" spans="1:6" ht="45" x14ac:dyDescent="0.2">
      <c r="A36" s="31" t="s">
        <v>65</v>
      </c>
      <c r="B36" s="32" t="s">
        <v>31</v>
      </c>
      <c r="C36" s="33" t="s">
        <v>66</v>
      </c>
      <c r="D36" s="34" t="s">
        <v>44</v>
      </c>
      <c r="E36" s="34">
        <v>227368.26</v>
      </c>
      <c r="F36" s="35" t="str">
        <f t="shared" si="0"/>
        <v>-</v>
      </c>
    </row>
    <row r="37" spans="1:6" ht="67.5" x14ac:dyDescent="0.2">
      <c r="A37" s="36" t="s">
        <v>67</v>
      </c>
      <c r="B37" s="32" t="s">
        <v>31</v>
      </c>
      <c r="C37" s="33" t="s">
        <v>68</v>
      </c>
      <c r="D37" s="34" t="s">
        <v>44</v>
      </c>
      <c r="E37" s="34">
        <v>227368.26</v>
      </c>
      <c r="F37" s="35" t="str">
        <f t="shared" si="0"/>
        <v>-</v>
      </c>
    </row>
    <row r="38" spans="1:6" ht="33.75" x14ac:dyDescent="0.2">
      <c r="A38" s="31" t="s">
        <v>69</v>
      </c>
      <c r="B38" s="32" t="s">
        <v>31</v>
      </c>
      <c r="C38" s="33" t="s">
        <v>70</v>
      </c>
      <c r="D38" s="34">
        <v>3649200</v>
      </c>
      <c r="E38" s="34">
        <v>1591161.8</v>
      </c>
      <c r="F38" s="35">
        <f t="shared" si="0"/>
        <v>2058038.2</v>
      </c>
    </row>
    <row r="39" spans="1:6" ht="22.5" x14ac:dyDescent="0.2">
      <c r="A39" s="31" t="s">
        <v>71</v>
      </c>
      <c r="B39" s="32" t="s">
        <v>31</v>
      </c>
      <c r="C39" s="33" t="s">
        <v>72</v>
      </c>
      <c r="D39" s="34">
        <v>3649200</v>
      </c>
      <c r="E39" s="34">
        <v>1591161.8</v>
      </c>
      <c r="F39" s="35">
        <f t="shared" si="0"/>
        <v>2058038.2</v>
      </c>
    </row>
    <row r="40" spans="1:6" ht="67.5" x14ac:dyDescent="0.2">
      <c r="A40" s="31" t="s">
        <v>73</v>
      </c>
      <c r="B40" s="32" t="s">
        <v>31</v>
      </c>
      <c r="C40" s="33" t="s">
        <v>74</v>
      </c>
      <c r="D40" s="34">
        <v>1903200</v>
      </c>
      <c r="E40" s="34">
        <v>804241.73</v>
      </c>
      <c r="F40" s="35">
        <f t="shared" si="0"/>
        <v>1098958.27</v>
      </c>
    </row>
    <row r="41" spans="1:6" ht="101.25" x14ac:dyDescent="0.2">
      <c r="A41" s="36" t="s">
        <v>75</v>
      </c>
      <c r="B41" s="32" t="s">
        <v>31</v>
      </c>
      <c r="C41" s="33" t="s">
        <v>76</v>
      </c>
      <c r="D41" s="34">
        <v>1903200</v>
      </c>
      <c r="E41" s="34">
        <v>804241.73</v>
      </c>
      <c r="F41" s="35">
        <f t="shared" si="0"/>
        <v>1098958.27</v>
      </c>
    </row>
    <row r="42" spans="1:6" ht="78.75" x14ac:dyDescent="0.2">
      <c r="A42" s="36" t="s">
        <v>77</v>
      </c>
      <c r="B42" s="32" t="s">
        <v>31</v>
      </c>
      <c r="C42" s="33" t="s">
        <v>78</v>
      </c>
      <c r="D42" s="34">
        <v>9100</v>
      </c>
      <c r="E42" s="34">
        <v>4474.84</v>
      </c>
      <c r="F42" s="35">
        <f t="shared" si="0"/>
        <v>4625.16</v>
      </c>
    </row>
    <row r="43" spans="1:6" ht="112.5" x14ac:dyDescent="0.2">
      <c r="A43" s="36" t="s">
        <v>79</v>
      </c>
      <c r="B43" s="32" t="s">
        <v>31</v>
      </c>
      <c r="C43" s="33" t="s">
        <v>80</v>
      </c>
      <c r="D43" s="34">
        <v>9100</v>
      </c>
      <c r="E43" s="34">
        <v>4474.84</v>
      </c>
      <c r="F43" s="35">
        <f t="shared" si="0"/>
        <v>4625.16</v>
      </c>
    </row>
    <row r="44" spans="1:6" ht="67.5" x14ac:dyDescent="0.2">
      <c r="A44" s="31" t="s">
        <v>81</v>
      </c>
      <c r="B44" s="32" t="s">
        <v>31</v>
      </c>
      <c r="C44" s="33" t="s">
        <v>82</v>
      </c>
      <c r="D44" s="34">
        <v>1973400</v>
      </c>
      <c r="E44" s="34">
        <v>873048</v>
      </c>
      <c r="F44" s="35">
        <f t="shared" si="0"/>
        <v>1100352</v>
      </c>
    </row>
    <row r="45" spans="1:6" ht="101.25" x14ac:dyDescent="0.2">
      <c r="A45" s="36" t="s">
        <v>83</v>
      </c>
      <c r="B45" s="32" t="s">
        <v>31</v>
      </c>
      <c r="C45" s="33" t="s">
        <v>84</v>
      </c>
      <c r="D45" s="34">
        <v>1973400</v>
      </c>
      <c r="E45" s="34">
        <v>873048</v>
      </c>
      <c r="F45" s="35">
        <f t="shared" si="0"/>
        <v>1100352</v>
      </c>
    </row>
    <row r="46" spans="1:6" ht="67.5" x14ac:dyDescent="0.2">
      <c r="A46" s="31" t="s">
        <v>85</v>
      </c>
      <c r="B46" s="32" t="s">
        <v>31</v>
      </c>
      <c r="C46" s="33" t="s">
        <v>86</v>
      </c>
      <c r="D46" s="34">
        <v>-236500</v>
      </c>
      <c r="E46" s="34">
        <v>-90602.77</v>
      </c>
      <c r="F46" s="35" t="str">
        <f t="shared" si="0"/>
        <v>-</v>
      </c>
    </row>
    <row r="47" spans="1:6" ht="101.25" x14ac:dyDescent="0.2">
      <c r="A47" s="36" t="s">
        <v>87</v>
      </c>
      <c r="B47" s="32" t="s">
        <v>31</v>
      </c>
      <c r="C47" s="33" t="s">
        <v>88</v>
      </c>
      <c r="D47" s="34">
        <v>-236500</v>
      </c>
      <c r="E47" s="34">
        <v>-90602.77</v>
      </c>
      <c r="F47" s="35" t="str">
        <f t="shared" si="0"/>
        <v>-</v>
      </c>
    </row>
    <row r="48" spans="1:6" x14ac:dyDescent="0.2">
      <c r="A48" s="31" t="s">
        <v>89</v>
      </c>
      <c r="B48" s="32" t="s">
        <v>31</v>
      </c>
      <c r="C48" s="33" t="s">
        <v>90</v>
      </c>
      <c r="D48" s="34">
        <v>694200</v>
      </c>
      <c r="E48" s="34">
        <v>527703.49</v>
      </c>
      <c r="F48" s="35">
        <f t="shared" si="0"/>
        <v>166496.51</v>
      </c>
    </row>
    <row r="49" spans="1:6" x14ac:dyDescent="0.2">
      <c r="A49" s="31" t="s">
        <v>91</v>
      </c>
      <c r="B49" s="32" t="s">
        <v>31</v>
      </c>
      <c r="C49" s="33" t="s">
        <v>92</v>
      </c>
      <c r="D49" s="34">
        <v>694200</v>
      </c>
      <c r="E49" s="34">
        <v>527703.49</v>
      </c>
      <c r="F49" s="35">
        <f t="shared" si="0"/>
        <v>166496.51</v>
      </c>
    </row>
    <row r="50" spans="1:6" x14ac:dyDescent="0.2">
      <c r="A50" s="31" t="s">
        <v>91</v>
      </c>
      <c r="B50" s="32" t="s">
        <v>31</v>
      </c>
      <c r="C50" s="33" t="s">
        <v>93</v>
      </c>
      <c r="D50" s="34">
        <v>694200</v>
      </c>
      <c r="E50" s="34">
        <v>527703.49</v>
      </c>
      <c r="F50" s="35">
        <f t="shared" si="0"/>
        <v>166496.51</v>
      </c>
    </row>
    <row r="51" spans="1:6" ht="45" x14ac:dyDescent="0.2">
      <c r="A51" s="31" t="s">
        <v>94</v>
      </c>
      <c r="B51" s="32" t="s">
        <v>31</v>
      </c>
      <c r="C51" s="33" t="s">
        <v>95</v>
      </c>
      <c r="D51" s="34" t="s">
        <v>44</v>
      </c>
      <c r="E51" s="34">
        <v>527703.49</v>
      </c>
      <c r="F51" s="35" t="str">
        <f t="shared" si="0"/>
        <v>-</v>
      </c>
    </row>
    <row r="52" spans="1:6" x14ac:dyDescent="0.2">
      <c r="A52" s="31" t="s">
        <v>96</v>
      </c>
      <c r="B52" s="32" t="s">
        <v>31</v>
      </c>
      <c r="C52" s="33" t="s">
        <v>97</v>
      </c>
      <c r="D52" s="34">
        <v>81058300</v>
      </c>
      <c r="E52" s="34">
        <v>17970254.23</v>
      </c>
      <c r="F52" s="35">
        <f t="shared" si="0"/>
        <v>63088045.769999996</v>
      </c>
    </row>
    <row r="53" spans="1:6" x14ac:dyDescent="0.2">
      <c r="A53" s="31" t="s">
        <v>98</v>
      </c>
      <c r="B53" s="32" t="s">
        <v>31</v>
      </c>
      <c r="C53" s="33" t="s">
        <v>99</v>
      </c>
      <c r="D53" s="34">
        <v>10868100</v>
      </c>
      <c r="E53" s="34">
        <v>944112.67</v>
      </c>
      <c r="F53" s="35">
        <f t="shared" ref="F53:F84" si="1">IF(OR(D53="-",IF(E53="-",0,E53)&gt;=IF(D53="-",0,D53)),"-",IF(D53="-",0,D53)-IF(E53="-",0,E53))</f>
        <v>9923987.3300000001</v>
      </c>
    </row>
    <row r="54" spans="1:6" ht="33.75" x14ac:dyDescent="0.2">
      <c r="A54" s="31" t="s">
        <v>100</v>
      </c>
      <c r="B54" s="32" t="s">
        <v>31</v>
      </c>
      <c r="C54" s="33" t="s">
        <v>101</v>
      </c>
      <c r="D54" s="34">
        <v>10868100</v>
      </c>
      <c r="E54" s="34">
        <v>944112.67</v>
      </c>
      <c r="F54" s="35">
        <f t="shared" si="1"/>
        <v>9923987.3300000001</v>
      </c>
    </row>
    <row r="55" spans="1:6" ht="67.5" x14ac:dyDescent="0.2">
      <c r="A55" s="31" t="s">
        <v>102</v>
      </c>
      <c r="B55" s="32" t="s">
        <v>31</v>
      </c>
      <c r="C55" s="33" t="s">
        <v>103</v>
      </c>
      <c r="D55" s="34" t="s">
        <v>44</v>
      </c>
      <c r="E55" s="34">
        <v>944112.67</v>
      </c>
      <c r="F55" s="35" t="str">
        <f t="shared" si="1"/>
        <v>-</v>
      </c>
    </row>
    <row r="56" spans="1:6" x14ac:dyDescent="0.2">
      <c r="A56" s="31" t="s">
        <v>104</v>
      </c>
      <c r="B56" s="32" t="s">
        <v>31</v>
      </c>
      <c r="C56" s="33" t="s">
        <v>105</v>
      </c>
      <c r="D56" s="34">
        <v>35272200</v>
      </c>
      <c r="E56" s="34">
        <v>5115517.8499999996</v>
      </c>
      <c r="F56" s="35">
        <f t="shared" si="1"/>
        <v>30156682.149999999</v>
      </c>
    </row>
    <row r="57" spans="1:6" x14ac:dyDescent="0.2">
      <c r="A57" s="31" t="s">
        <v>106</v>
      </c>
      <c r="B57" s="32" t="s">
        <v>31</v>
      </c>
      <c r="C57" s="33" t="s">
        <v>107</v>
      </c>
      <c r="D57" s="34">
        <v>5833600</v>
      </c>
      <c r="E57" s="34">
        <v>2187838.34</v>
      </c>
      <c r="F57" s="35">
        <f t="shared" si="1"/>
        <v>3645761.66</v>
      </c>
    </row>
    <row r="58" spans="1:6" ht="45" x14ac:dyDescent="0.2">
      <c r="A58" s="31" t="s">
        <v>108</v>
      </c>
      <c r="B58" s="32" t="s">
        <v>31</v>
      </c>
      <c r="C58" s="33" t="s">
        <v>109</v>
      </c>
      <c r="D58" s="34" t="s">
        <v>44</v>
      </c>
      <c r="E58" s="34">
        <v>2187838.34</v>
      </c>
      <c r="F58" s="35" t="str">
        <f t="shared" si="1"/>
        <v>-</v>
      </c>
    </row>
    <row r="59" spans="1:6" x14ac:dyDescent="0.2">
      <c r="A59" s="31" t="s">
        <v>110</v>
      </c>
      <c r="B59" s="32" t="s">
        <v>31</v>
      </c>
      <c r="C59" s="33" t="s">
        <v>111</v>
      </c>
      <c r="D59" s="34">
        <v>29438600</v>
      </c>
      <c r="E59" s="34">
        <v>2927679.51</v>
      </c>
      <c r="F59" s="35">
        <f t="shared" si="1"/>
        <v>26510920.490000002</v>
      </c>
    </row>
    <row r="60" spans="1:6" ht="45" x14ac:dyDescent="0.2">
      <c r="A60" s="31" t="s">
        <v>112</v>
      </c>
      <c r="B60" s="32" t="s">
        <v>31</v>
      </c>
      <c r="C60" s="33" t="s">
        <v>113</v>
      </c>
      <c r="D60" s="34" t="s">
        <v>44</v>
      </c>
      <c r="E60" s="34">
        <v>2927679.51</v>
      </c>
      <c r="F60" s="35" t="str">
        <f t="shared" si="1"/>
        <v>-</v>
      </c>
    </row>
    <row r="61" spans="1:6" x14ac:dyDescent="0.2">
      <c r="A61" s="31" t="s">
        <v>114</v>
      </c>
      <c r="B61" s="32" t="s">
        <v>31</v>
      </c>
      <c r="C61" s="33" t="s">
        <v>115</v>
      </c>
      <c r="D61" s="34">
        <v>34918000</v>
      </c>
      <c r="E61" s="34">
        <v>11910623.710000001</v>
      </c>
      <c r="F61" s="35">
        <f t="shared" si="1"/>
        <v>23007376.289999999</v>
      </c>
    </row>
    <row r="62" spans="1:6" x14ac:dyDescent="0.2">
      <c r="A62" s="31" t="s">
        <v>116</v>
      </c>
      <c r="B62" s="32" t="s">
        <v>31</v>
      </c>
      <c r="C62" s="33" t="s">
        <v>117</v>
      </c>
      <c r="D62" s="34">
        <v>18817400</v>
      </c>
      <c r="E62" s="34">
        <v>11000587.689999999</v>
      </c>
      <c r="F62" s="35">
        <f t="shared" si="1"/>
        <v>7816812.3100000005</v>
      </c>
    </row>
    <row r="63" spans="1:6" ht="33.75" x14ac:dyDescent="0.2">
      <c r="A63" s="31" t="s">
        <v>118</v>
      </c>
      <c r="B63" s="32" t="s">
        <v>31</v>
      </c>
      <c r="C63" s="33" t="s">
        <v>119</v>
      </c>
      <c r="D63" s="34">
        <v>18817400</v>
      </c>
      <c r="E63" s="34">
        <v>11000587.689999999</v>
      </c>
      <c r="F63" s="35">
        <f t="shared" si="1"/>
        <v>7816812.3100000005</v>
      </c>
    </row>
    <row r="64" spans="1:6" x14ac:dyDescent="0.2">
      <c r="A64" s="31" t="s">
        <v>120</v>
      </c>
      <c r="B64" s="32" t="s">
        <v>31</v>
      </c>
      <c r="C64" s="33" t="s">
        <v>121</v>
      </c>
      <c r="D64" s="34">
        <v>16100600</v>
      </c>
      <c r="E64" s="34">
        <v>910036.02</v>
      </c>
      <c r="F64" s="35">
        <f t="shared" si="1"/>
        <v>15190563.98</v>
      </c>
    </row>
    <row r="65" spans="1:6" ht="33.75" x14ac:dyDescent="0.2">
      <c r="A65" s="31" t="s">
        <v>122</v>
      </c>
      <c r="B65" s="32" t="s">
        <v>31</v>
      </c>
      <c r="C65" s="33" t="s">
        <v>123</v>
      </c>
      <c r="D65" s="34">
        <v>16100600</v>
      </c>
      <c r="E65" s="34">
        <v>910036.02</v>
      </c>
      <c r="F65" s="35">
        <f t="shared" si="1"/>
        <v>15190563.98</v>
      </c>
    </row>
    <row r="66" spans="1:6" ht="33.75" x14ac:dyDescent="0.2">
      <c r="A66" s="31" t="s">
        <v>124</v>
      </c>
      <c r="B66" s="32" t="s">
        <v>31</v>
      </c>
      <c r="C66" s="33" t="s">
        <v>125</v>
      </c>
      <c r="D66" s="34">
        <v>11698100</v>
      </c>
      <c r="E66" s="34">
        <v>5094342.8099999996</v>
      </c>
      <c r="F66" s="35">
        <f t="shared" si="1"/>
        <v>6603757.1900000004</v>
      </c>
    </row>
    <row r="67" spans="1:6" ht="78.75" x14ac:dyDescent="0.2">
      <c r="A67" s="36" t="s">
        <v>126</v>
      </c>
      <c r="B67" s="32" t="s">
        <v>31</v>
      </c>
      <c r="C67" s="33" t="s">
        <v>127</v>
      </c>
      <c r="D67" s="34">
        <v>9323200</v>
      </c>
      <c r="E67" s="34">
        <v>4047862.37</v>
      </c>
      <c r="F67" s="35">
        <f t="shared" si="1"/>
        <v>5275337.63</v>
      </c>
    </row>
    <row r="68" spans="1:6" ht="56.25" x14ac:dyDescent="0.2">
      <c r="A68" s="31" t="s">
        <v>128</v>
      </c>
      <c r="B68" s="32" t="s">
        <v>31</v>
      </c>
      <c r="C68" s="33" t="s">
        <v>129</v>
      </c>
      <c r="D68" s="34">
        <v>5429600</v>
      </c>
      <c r="E68" s="34">
        <v>1726605.66</v>
      </c>
      <c r="F68" s="35">
        <f t="shared" si="1"/>
        <v>3702994.34</v>
      </c>
    </row>
    <row r="69" spans="1:6" ht="67.5" x14ac:dyDescent="0.2">
      <c r="A69" s="36" t="s">
        <v>130</v>
      </c>
      <c r="B69" s="32" t="s">
        <v>31</v>
      </c>
      <c r="C69" s="33" t="s">
        <v>131</v>
      </c>
      <c r="D69" s="34">
        <v>5429600</v>
      </c>
      <c r="E69" s="34">
        <v>1726605.66</v>
      </c>
      <c r="F69" s="35">
        <f t="shared" si="1"/>
        <v>3702994.34</v>
      </c>
    </row>
    <row r="70" spans="1:6" ht="67.5" x14ac:dyDescent="0.2">
      <c r="A70" s="36" t="s">
        <v>132</v>
      </c>
      <c r="B70" s="32" t="s">
        <v>31</v>
      </c>
      <c r="C70" s="33" t="s">
        <v>133</v>
      </c>
      <c r="D70" s="34">
        <v>500900</v>
      </c>
      <c r="E70" s="34">
        <v>216561.77</v>
      </c>
      <c r="F70" s="35">
        <f t="shared" si="1"/>
        <v>284338.23</v>
      </c>
    </row>
    <row r="71" spans="1:6" ht="67.5" x14ac:dyDescent="0.2">
      <c r="A71" s="31" t="s">
        <v>134</v>
      </c>
      <c r="B71" s="32" t="s">
        <v>31</v>
      </c>
      <c r="C71" s="33" t="s">
        <v>135</v>
      </c>
      <c r="D71" s="34">
        <v>500900</v>
      </c>
      <c r="E71" s="34">
        <v>216561.77</v>
      </c>
      <c r="F71" s="35">
        <f t="shared" si="1"/>
        <v>284338.23</v>
      </c>
    </row>
    <row r="72" spans="1:6" ht="33.75" x14ac:dyDescent="0.2">
      <c r="A72" s="31" t="s">
        <v>136</v>
      </c>
      <c r="B72" s="32" t="s">
        <v>31</v>
      </c>
      <c r="C72" s="33" t="s">
        <v>137</v>
      </c>
      <c r="D72" s="34">
        <v>3392700</v>
      </c>
      <c r="E72" s="34">
        <v>2104694.94</v>
      </c>
      <c r="F72" s="35">
        <f t="shared" si="1"/>
        <v>1288005.06</v>
      </c>
    </row>
    <row r="73" spans="1:6" ht="33.75" x14ac:dyDescent="0.2">
      <c r="A73" s="31" t="s">
        <v>138</v>
      </c>
      <c r="B73" s="32" t="s">
        <v>31</v>
      </c>
      <c r="C73" s="33" t="s">
        <v>139</v>
      </c>
      <c r="D73" s="34">
        <v>3392700</v>
      </c>
      <c r="E73" s="34">
        <v>2104694.94</v>
      </c>
      <c r="F73" s="35">
        <f t="shared" si="1"/>
        <v>1288005.06</v>
      </c>
    </row>
    <row r="74" spans="1:6" ht="22.5" x14ac:dyDescent="0.2">
      <c r="A74" s="31" t="s">
        <v>140</v>
      </c>
      <c r="B74" s="32" t="s">
        <v>31</v>
      </c>
      <c r="C74" s="33" t="s">
        <v>141</v>
      </c>
      <c r="D74" s="34">
        <v>100000</v>
      </c>
      <c r="E74" s="34" t="s">
        <v>44</v>
      </c>
      <c r="F74" s="35">
        <f t="shared" si="1"/>
        <v>100000</v>
      </c>
    </row>
    <row r="75" spans="1:6" ht="45" x14ac:dyDescent="0.2">
      <c r="A75" s="31" t="s">
        <v>142</v>
      </c>
      <c r="B75" s="32" t="s">
        <v>31</v>
      </c>
      <c r="C75" s="33" t="s">
        <v>143</v>
      </c>
      <c r="D75" s="34">
        <v>100000</v>
      </c>
      <c r="E75" s="34" t="s">
        <v>44</v>
      </c>
      <c r="F75" s="35">
        <f t="shared" si="1"/>
        <v>100000</v>
      </c>
    </row>
    <row r="76" spans="1:6" ht="45" x14ac:dyDescent="0.2">
      <c r="A76" s="31" t="s">
        <v>144</v>
      </c>
      <c r="B76" s="32" t="s">
        <v>31</v>
      </c>
      <c r="C76" s="33" t="s">
        <v>145</v>
      </c>
      <c r="D76" s="34">
        <v>100000</v>
      </c>
      <c r="E76" s="34" t="s">
        <v>44</v>
      </c>
      <c r="F76" s="35">
        <f t="shared" si="1"/>
        <v>100000</v>
      </c>
    </row>
    <row r="77" spans="1:6" ht="67.5" x14ac:dyDescent="0.2">
      <c r="A77" s="36" t="s">
        <v>146</v>
      </c>
      <c r="B77" s="32" t="s">
        <v>31</v>
      </c>
      <c r="C77" s="33" t="s">
        <v>147</v>
      </c>
      <c r="D77" s="34">
        <v>2274900</v>
      </c>
      <c r="E77" s="34">
        <v>1046480.44</v>
      </c>
      <c r="F77" s="35">
        <f t="shared" si="1"/>
        <v>1228419.56</v>
      </c>
    </row>
    <row r="78" spans="1:6" ht="67.5" x14ac:dyDescent="0.2">
      <c r="A78" s="36" t="s">
        <v>148</v>
      </c>
      <c r="B78" s="32" t="s">
        <v>31</v>
      </c>
      <c r="C78" s="33" t="s">
        <v>149</v>
      </c>
      <c r="D78" s="34">
        <v>890000</v>
      </c>
      <c r="E78" s="34">
        <v>267563.45</v>
      </c>
      <c r="F78" s="35">
        <f t="shared" si="1"/>
        <v>622436.55000000005</v>
      </c>
    </row>
    <row r="79" spans="1:6" ht="67.5" x14ac:dyDescent="0.2">
      <c r="A79" s="31" t="s">
        <v>150</v>
      </c>
      <c r="B79" s="32" t="s">
        <v>31</v>
      </c>
      <c r="C79" s="33" t="s">
        <v>151</v>
      </c>
      <c r="D79" s="34">
        <v>890000</v>
      </c>
      <c r="E79" s="34">
        <v>267563.45</v>
      </c>
      <c r="F79" s="35">
        <f t="shared" si="1"/>
        <v>622436.55000000005</v>
      </c>
    </row>
    <row r="80" spans="1:6" ht="90" x14ac:dyDescent="0.2">
      <c r="A80" s="36" t="s">
        <v>152</v>
      </c>
      <c r="B80" s="32" t="s">
        <v>31</v>
      </c>
      <c r="C80" s="33" t="s">
        <v>153</v>
      </c>
      <c r="D80" s="34">
        <v>1384900</v>
      </c>
      <c r="E80" s="34">
        <v>778916.99</v>
      </c>
      <c r="F80" s="35">
        <f t="shared" si="1"/>
        <v>605983.01</v>
      </c>
    </row>
    <row r="81" spans="1:6" ht="90" x14ac:dyDescent="0.2">
      <c r="A81" s="36" t="s">
        <v>154</v>
      </c>
      <c r="B81" s="32" t="s">
        <v>31</v>
      </c>
      <c r="C81" s="33" t="s">
        <v>155</v>
      </c>
      <c r="D81" s="34">
        <v>1384900</v>
      </c>
      <c r="E81" s="34">
        <v>778916.99</v>
      </c>
      <c r="F81" s="35">
        <f t="shared" si="1"/>
        <v>605983.01</v>
      </c>
    </row>
    <row r="82" spans="1:6" ht="22.5" x14ac:dyDescent="0.2">
      <c r="A82" s="31" t="s">
        <v>156</v>
      </c>
      <c r="B82" s="32" t="s">
        <v>31</v>
      </c>
      <c r="C82" s="33" t="s">
        <v>157</v>
      </c>
      <c r="D82" s="34">
        <v>2887200</v>
      </c>
      <c r="E82" s="34">
        <v>2897977.14</v>
      </c>
      <c r="F82" s="35" t="str">
        <f t="shared" si="1"/>
        <v>-</v>
      </c>
    </row>
    <row r="83" spans="1:6" x14ac:dyDescent="0.2">
      <c r="A83" s="31" t="s">
        <v>158</v>
      </c>
      <c r="B83" s="32" t="s">
        <v>31</v>
      </c>
      <c r="C83" s="33" t="s">
        <v>159</v>
      </c>
      <c r="D83" s="34">
        <v>2887200</v>
      </c>
      <c r="E83" s="34">
        <v>2897977.14</v>
      </c>
      <c r="F83" s="35" t="str">
        <f t="shared" si="1"/>
        <v>-</v>
      </c>
    </row>
    <row r="84" spans="1:6" x14ac:dyDescent="0.2">
      <c r="A84" s="31" t="s">
        <v>160</v>
      </c>
      <c r="B84" s="32" t="s">
        <v>31</v>
      </c>
      <c r="C84" s="33" t="s">
        <v>161</v>
      </c>
      <c r="D84" s="34">
        <v>2887200</v>
      </c>
      <c r="E84" s="34">
        <v>2897977.14</v>
      </c>
      <c r="F84" s="35" t="str">
        <f t="shared" si="1"/>
        <v>-</v>
      </c>
    </row>
    <row r="85" spans="1:6" ht="22.5" x14ac:dyDescent="0.2">
      <c r="A85" s="31" t="s">
        <v>162</v>
      </c>
      <c r="B85" s="32" t="s">
        <v>31</v>
      </c>
      <c r="C85" s="33" t="s">
        <v>163</v>
      </c>
      <c r="D85" s="34">
        <v>2887200</v>
      </c>
      <c r="E85" s="34">
        <v>2897977.14</v>
      </c>
      <c r="F85" s="35" t="str">
        <f t="shared" ref="F85:F116" si="2">IF(OR(D85="-",IF(E85="-",0,E85)&gt;=IF(D85="-",0,D85)),"-",IF(D85="-",0,D85)-IF(E85="-",0,E85))</f>
        <v>-</v>
      </c>
    </row>
    <row r="86" spans="1:6" ht="22.5" x14ac:dyDescent="0.2">
      <c r="A86" s="31" t="s">
        <v>164</v>
      </c>
      <c r="B86" s="32" t="s">
        <v>31</v>
      </c>
      <c r="C86" s="33" t="s">
        <v>165</v>
      </c>
      <c r="D86" s="34">
        <v>609100</v>
      </c>
      <c r="E86" s="34">
        <v>2053267.12</v>
      </c>
      <c r="F86" s="35" t="str">
        <f t="shared" si="2"/>
        <v>-</v>
      </c>
    </row>
    <row r="87" spans="1:6" ht="22.5" x14ac:dyDescent="0.2">
      <c r="A87" s="31" t="s">
        <v>166</v>
      </c>
      <c r="B87" s="32" t="s">
        <v>31</v>
      </c>
      <c r="C87" s="33" t="s">
        <v>167</v>
      </c>
      <c r="D87" s="34">
        <v>609100</v>
      </c>
      <c r="E87" s="34">
        <v>1954512.6</v>
      </c>
      <c r="F87" s="35" t="str">
        <f t="shared" si="2"/>
        <v>-</v>
      </c>
    </row>
    <row r="88" spans="1:6" ht="33.75" x14ac:dyDescent="0.2">
      <c r="A88" s="31" t="s">
        <v>168</v>
      </c>
      <c r="B88" s="32" t="s">
        <v>31</v>
      </c>
      <c r="C88" s="33" t="s">
        <v>169</v>
      </c>
      <c r="D88" s="34">
        <v>609100</v>
      </c>
      <c r="E88" s="34">
        <v>1954512.6</v>
      </c>
      <c r="F88" s="35" t="str">
        <f t="shared" si="2"/>
        <v>-</v>
      </c>
    </row>
    <row r="89" spans="1:6" ht="45" x14ac:dyDescent="0.2">
      <c r="A89" s="31" t="s">
        <v>170</v>
      </c>
      <c r="B89" s="32" t="s">
        <v>31</v>
      </c>
      <c r="C89" s="33" t="s">
        <v>171</v>
      </c>
      <c r="D89" s="34">
        <v>609100</v>
      </c>
      <c r="E89" s="34">
        <v>1954512.6</v>
      </c>
      <c r="F89" s="35" t="str">
        <f t="shared" si="2"/>
        <v>-</v>
      </c>
    </row>
    <row r="90" spans="1:6" ht="56.25" x14ac:dyDescent="0.2">
      <c r="A90" s="31" t="s">
        <v>172</v>
      </c>
      <c r="B90" s="32" t="s">
        <v>31</v>
      </c>
      <c r="C90" s="33" t="s">
        <v>173</v>
      </c>
      <c r="D90" s="34" t="s">
        <v>44</v>
      </c>
      <c r="E90" s="34">
        <v>98754.52</v>
      </c>
      <c r="F90" s="35" t="str">
        <f t="shared" si="2"/>
        <v>-</v>
      </c>
    </row>
    <row r="91" spans="1:6" ht="56.25" x14ac:dyDescent="0.2">
      <c r="A91" s="31" t="s">
        <v>174</v>
      </c>
      <c r="B91" s="32" t="s">
        <v>31</v>
      </c>
      <c r="C91" s="33" t="s">
        <v>175</v>
      </c>
      <c r="D91" s="34" t="s">
        <v>44</v>
      </c>
      <c r="E91" s="34">
        <v>98754.52</v>
      </c>
      <c r="F91" s="35" t="str">
        <f t="shared" si="2"/>
        <v>-</v>
      </c>
    </row>
    <row r="92" spans="1:6" ht="67.5" x14ac:dyDescent="0.2">
      <c r="A92" s="36" t="s">
        <v>176</v>
      </c>
      <c r="B92" s="32" t="s">
        <v>31</v>
      </c>
      <c r="C92" s="33" t="s">
        <v>177</v>
      </c>
      <c r="D92" s="34" t="s">
        <v>44</v>
      </c>
      <c r="E92" s="34">
        <v>98754.52</v>
      </c>
      <c r="F92" s="35" t="str">
        <f t="shared" si="2"/>
        <v>-</v>
      </c>
    </row>
    <row r="93" spans="1:6" x14ac:dyDescent="0.2">
      <c r="A93" s="31" t="s">
        <v>178</v>
      </c>
      <c r="B93" s="32" t="s">
        <v>31</v>
      </c>
      <c r="C93" s="33" t="s">
        <v>179</v>
      </c>
      <c r="D93" s="34">
        <v>136000</v>
      </c>
      <c r="E93" s="34">
        <v>207325.12</v>
      </c>
      <c r="F93" s="35" t="str">
        <f t="shared" si="2"/>
        <v>-</v>
      </c>
    </row>
    <row r="94" spans="1:6" ht="33.75" x14ac:dyDescent="0.2">
      <c r="A94" s="31" t="s">
        <v>180</v>
      </c>
      <c r="B94" s="32" t="s">
        <v>31</v>
      </c>
      <c r="C94" s="33" t="s">
        <v>181</v>
      </c>
      <c r="D94" s="34" t="s">
        <v>44</v>
      </c>
      <c r="E94" s="34">
        <v>170000</v>
      </c>
      <c r="F94" s="35" t="str">
        <f t="shared" si="2"/>
        <v>-</v>
      </c>
    </row>
    <row r="95" spans="1:6" ht="45" x14ac:dyDescent="0.2">
      <c r="A95" s="31" t="s">
        <v>182</v>
      </c>
      <c r="B95" s="32" t="s">
        <v>31</v>
      </c>
      <c r="C95" s="33" t="s">
        <v>183</v>
      </c>
      <c r="D95" s="34" t="s">
        <v>44</v>
      </c>
      <c r="E95" s="34">
        <v>170000</v>
      </c>
      <c r="F95" s="35" t="str">
        <f t="shared" si="2"/>
        <v>-</v>
      </c>
    </row>
    <row r="96" spans="1:6" ht="90" x14ac:dyDescent="0.2">
      <c r="A96" s="36" t="s">
        <v>184</v>
      </c>
      <c r="B96" s="32" t="s">
        <v>31</v>
      </c>
      <c r="C96" s="33" t="s">
        <v>185</v>
      </c>
      <c r="D96" s="34">
        <v>136000</v>
      </c>
      <c r="E96" s="34">
        <v>37325.120000000003</v>
      </c>
      <c r="F96" s="35">
        <f t="shared" si="2"/>
        <v>98674.880000000005</v>
      </c>
    </row>
    <row r="97" spans="1:6" ht="45" x14ac:dyDescent="0.2">
      <c r="A97" s="31" t="s">
        <v>186</v>
      </c>
      <c r="B97" s="32" t="s">
        <v>31</v>
      </c>
      <c r="C97" s="33" t="s">
        <v>187</v>
      </c>
      <c r="D97" s="34" t="s">
        <v>44</v>
      </c>
      <c r="E97" s="34">
        <v>-25.28</v>
      </c>
      <c r="F97" s="35" t="str">
        <f t="shared" si="2"/>
        <v>-</v>
      </c>
    </row>
    <row r="98" spans="1:6" ht="67.5" x14ac:dyDescent="0.2">
      <c r="A98" s="31" t="s">
        <v>188</v>
      </c>
      <c r="B98" s="32" t="s">
        <v>31</v>
      </c>
      <c r="C98" s="33" t="s">
        <v>189</v>
      </c>
      <c r="D98" s="34" t="s">
        <v>44</v>
      </c>
      <c r="E98" s="34">
        <v>-25.28</v>
      </c>
      <c r="F98" s="35" t="str">
        <f t="shared" si="2"/>
        <v>-</v>
      </c>
    </row>
    <row r="99" spans="1:6" ht="78.75" x14ac:dyDescent="0.2">
      <c r="A99" s="36" t="s">
        <v>190</v>
      </c>
      <c r="B99" s="32" t="s">
        <v>31</v>
      </c>
      <c r="C99" s="33" t="s">
        <v>191</v>
      </c>
      <c r="D99" s="34">
        <v>136000</v>
      </c>
      <c r="E99" s="34">
        <v>37350.400000000001</v>
      </c>
      <c r="F99" s="35">
        <f t="shared" si="2"/>
        <v>98649.600000000006</v>
      </c>
    </row>
    <row r="100" spans="1:6" ht="67.5" x14ac:dyDescent="0.2">
      <c r="A100" s="31" t="s">
        <v>192</v>
      </c>
      <c r="B100" s="32" t="s">
        <v>31</v>
      </c>
      <c r="C100" s="33" t="s">
        <v>193</v>
      </c>
      <c r="D100" s="34">
        <v>136000</v>
      </c>
      <c r="E100" s="34">
        <v>37350.400000000001</v>
      </c>
      <c r="F100" s="35">
        <f t="shared" si="2"/>
        <v>98649.600000000006</v>
      </c>
    </row>
    <row r="101" spans="1:6" x14ac:dyDescent="0.2">
      <c r="A101" s="31" t="s">
        <v>194</v>
      </c>
      <c r="B101" s="32" t="s">
        <v>31</v>
      </c>
      <c r="C101" s="33" t="s">
        <v>195</v>
      </c>
      <c r="D101" s="34" t="s">
        <v>44</v>
      </c>
      <c r="E101" s="34">
        <v>-1404.58</v>
      </c>
      <c r="F101" s="35" t="str">
        <f t="shared" si="2"/>
        <v>-</v>
      </c>
    </row>
    <row r="102" spans="1:6" x14ac:dyDescent="0.2">
      <c r="A102" s="31" t="s">
        <v>196</v>
      </c>
      <c r="B102" s="32" t="s">
        <v>31</v>
      </c>
      <c r="C102" s="33" t="s">
        <v>197</v>
      </c>
      <c r="D102" s="34" t="s">
        <v>44</v>
      </c>
      <c r="E102" s="34">
        <v>295.42</v>
      </c>
      <c r="F102" s="35" t="str">
        <f t="shared" si="2"/>
        <v>-</v>
      </c>
    </row>
    <row r="103" spans="1:6" ht="22.5" x14ac:dyDescent="0.2">
      <c r="A103" s="31" t="s">
        <v>198</v>
      </c>
      <c r="B103" s="32" t="s">
        <v>31</v>
      </c>
      <c r="C103" s="33" t="s">
        <v>199</v>
      </c>
      <c r="D103" s="34" t="s">
        <v>44</v>
      </c>
      <c r="E103" s="34">
        <v>295.42</v>
      </c>
      <c r="F103" s="35" t="str">
        <f t="shared" si="2"/>
        <v>-</v>
      </c>
    </row>
    <row r="104" spans="1:6" x14ac:dyDescent="0.2">
      <c r="A104" s="31" t="s">
        <v>200</v>
      </c>
      <c r="B104" s="32" t="s">
        <v>31</v>
      </c>
      <c r="C104" s="33" t="s">
        <v>201</v>
      </c>
      <c r="D104" s="34" t="s">
        <v>44</v>
      </c>
      <c r="E104" s="34">
        <v>-1700</v>
      </c>
      <c r="F104" s="35" t="str">
        <f t="shared" si="2"/>
        <v>-</v>
      </c>
    </row>
    <row r="105" spans="1:6" ht="22.5" x14ac:dyDescent="0.2">
      <c r="A105" s="31" t="s">
        <v>202</v>
      </c>
      <c r="B105" s="32" t="s">
        <v>31</v>
      </c>
      <c r="C105" s="33" t="s">
        <v>203</v>
      </c>
      <c r="D105" s="34" t="s">
        <v>44</v>
      </c>
      <c r="E105" s="34">
        <v>-1700</v>
      </c>
      <c r="F105" s="35" t="str">
        <f t="shared" si="2"/>
        <v>-</v>
      </c>
    </row>
    <row r="106" spans="1:6" x14ac:dyDescent="0.2">
      <c r="A106" s="31" t="s">
        <v>204</v>
      </c>
      <c r="B106" s="32" t="s">
        <v>31</v>
      </c>
      <c r="C106" s="33" t="s">
        <v>205</v>
      </c>
      <c r="D106" s="34">
        <v>525884700</v>
      </c>
      <c r="E106" s="34">
        <v>119678461.20999999</v>
      </c>
      <c r="F106" s="35">
        <f t="shared" si="2"/>
        <v>406206238.79000002</v>
      </c>
    </row>
    <row r="107" spans="1:6" ht="33.75" x14ac:dyDescent="0.2">
      <c r="A107" s="31" t="s">
        <v>206</v>
      </c>
      <c r="B107" s="32" t="s">
        <v>31</v>
      </c>
      <c r="C107" s="33" t="s">
        <v>207</v>
      </c>
      <c r="D107" s="34">
        <v>529247100</v>
      </c>
      <c r="E107" s="34">
        <v>123051241.25</v>
      </c>
      <c r="F107" s="35">
        <f t="shared" si="2"/>
        <v>406195858.75</v>
      </c>
    </row>
    <row r="108" spans="1:6" ht="22.5" x14ac:dyDescent="0.2">
      <c r="A108" s="31" t="s">
        <v>208</v>
      </c>
      <c r="B108" s="32" t="s">
        <v>31</v>
      </c>
      <c r="C108" s="33" t="s">
        <v>209</v>
      </c>
      <c r="D108" s="34">
        <v>33876200</v>
      </c>
      <c r="E108" s="34">
        <v>18439000</v>
      </c>
      <c r="F108" s="35">
        <f t="shared" si="2"/>
        <v>15437200</v>
      </c>
    </row>
    <row r="109" spans="1:6" x14ac:dyDescent="0.2">
      <c r="A109" s="31" t="s">
        <v>210</v>
      </c>
      <c r="B109" s="32" t="s">
        <v>31</v>
      </c>
      <c r="C109" s="33" t="s">
        <v>211</v>
      </c>
      <c r="D109" s="34">
        <v>30422300</v>
      </c>
      <c r="E109" s="34">
        <v>17000000</v>
      </c>
      <c r="F109" s="35">
        <f t="shared" si="2"/>
        <v>13422300</v>
      </c>
    </row>
    <row r="110" spans="1:6" ht="22.5" x14ac:dyDescent="0.2">
      <c r="A110" s="31" t="s">
        <v>212</v>
      </c>
      <c r="B110" s="32" t="s">
        <v>31</v>
      </c>
      <c r="C110" s="33" t="s">
        <v>213</v>
      </c>
      <c r="D110" s="34">
        <v>30422300</v>
      </c>
      <c r="E110" s="34">
        <v>17000000</v>
      </c>
      <c r="F110" s="35">
        <f t="shared" si="2"/>
        <v>13422300</v>
      </c>
    </row>
    <row r="111" spans="1:6" ht="22.5" x14ac:dyDescent="0.2">
      <c r="A111" s="31" t="s">
        <v>214</v>
      </c>
      <c r="B111" s="32" t="s">
        <v>31</v>
      </c>
      <c r="C111" s="33" t="s">
        <v>215</v>
      </c>
      <c r="D111" s="34">
        <v>3453900</v>
      </c>
      <c r="E111" s="34">
        <v>1439000</v>
      </c>
      <c r="F111" s="35">
        <f t="shared" si="2"/>
        <v>2014900</v>
      </c>
    </row>
    <row r="112" spans="1:6" ht="22.5" x14ac:dyDescent="0.2">
      <c r="A112" s="31" t="s">
        <v>216</v>
      </c>
      <c r="B112" s="32" t="s">
        <v>31</v>
      </c>
      <c r="C112" s="33" t="s">
        <v>217</v>
      </c>
      <c r="D112" s="34">
        <v>3453900</v>
      </c>
      <c r="E112" s="34">
        <v>1439000</v>
      </c>
      <c r="F112" s="35">
        <f t="shared" si="2"/>
        <v>2014900</v>
      </c>
    </row>
    <row r="113" spans="1:6" ht="22.5" x14ac:dyDescent="0.2">
      <c r="A113" s="31" t="s">
        <v>218</v>
      </c>
      <c r="B113" s="32" t="s">
        <v>31</v>
      </c>
      <c r="C113" s="33" t="s">
        <v>219</v>
      </c>
      <c r="D113" s="34">
        <v>246468800</v>
      </c>
      <c r="E113" s="34">
        <v>69257762.829999998</v>
      </c>
      <c r="F113" s="35">
        <f t="shared" si="2"/>
        <v>177211037.17000002</v>
      </c>
    </row>
    <row r="114" spans="1:6" ht="22.5" x14ac:dyDescent="0.2">
      <c r="A114" s="31" t="s">
        <v>220</v>
      </c>
      <c r="B114" s="32" t="s">
        <v>31</v>
      </c>
      <c r="C114" s="33" t="s">
        <v>221</v>
      </c>
      <c r="D114" s="34">
        <v>34960600</v>
      </c>
      <c r="E114" s="34">
        <v>10005885.33</v>
      </c>
      <c r="F114" s="35">
        <f t="shared" si="2"/>
        <v>24954714.670000002</v>
      </c>
    </row>
    <row r="115" spans="1:6" ht="33.75" x14ac:dyDescent="0.2">
      <c r="A115" s="31" t="s">
        <v>222</v>
      </c>
      <c r="B115" s="32" t="s">
        <v>31</v>
      </c>
      <c r="C115" s="33" t="s">
        <v>223</v>
      </c>
      <c r="D115" s="34">
        <v>34960600</v>
      </c>
      <c r="E115" s="34">
        <v>10005885.33</v>
      </c>
      <c r="F115" s="35">
        <f t="shared" si="2"/>
        <v>24954714.670000002</v>
      </c>
    </row>
    <row r="116" spans="1:6" x14ac:dyDescent="0.2">
      <c r="A116" s="31" t="s">
        <v>224</v>
      </c>
      <c r="B116" s="32" t="s">
        <v>31</v>
      </c>
      <c r="C116" s="33" t="s">
        <v>225</v>
      </c>
      <c r="D116" s="34">
        <v>211508200</v>
      </c>
      <c r="E116" s="34">
        <v>59251877.5</v>
      </c>
      <c r="F116" s="35">
        <f t="shared" si="2"/>
        <v>152256322.5</v>
      </c>
    </row>
    <row r="117" spans="1:6" x14ac:dyDescent="0.2">
      <c r="A117" s="31" t="s">
        <v>226</v>
      </c>
      <c r="B117" s="32" t="s">
        <v>31</v>
      </c>
      <c r="C117" s="33" t="s">
        <v>227</v>
      </c>
      <c r="D117" s="34">
        <v>211508200</v>
      </c>
      <c r="E117" s="34">
        <v>59251877.5</v>
      </c>
      <c r="F117" s="35">
        <f t="shared" ref="F117:F128" si="3">IF(OR(D117="-",IF(E117="-",0,E117)&gt;=IF(D117="-",0,D117)),"-",IF(D117="-",0,D117)-IF(E117="-",0,E117))</f>
        <v>152256322.5</v>
      </c>
    </row>
    <row r="118" spans="1:6" ht="22.5" x14ac:dyDescent="0.2">
      <c r="A118" s="31" t="s">
        <v>228</v>
      </c>
      <c r="B118" s="32" t="s">
        <v>31</v>
      </c>
      <c r="C118" s="33" t="s">
        <v>229</v>
      </c>
      <c r="D118" s="34">
        <v>200</v>
      </c>
      <c r="E118" s="34">
        <v>200</v>
      </c>
      <c r="F118" s="35" t="str">
        <f t="shared" si="3"/>
        <v>-</v>
      </c>
    </row>
    <row r="119" spans="1:6" ht="33.75" x14ac:dyDescent="0.2">
      <c r="A119" s="31" t="s">
        <v>230</v>
      </c>
      <c r="B119" s="32" t="s">
        <v>31</v>
      </c>
      <c r="C119" s="33" t="s">
        <v>231</v>
      </c>
      <c r="D119" s="34">
        <v>200</v>
      </c>
      <c r="E119" s="34">
        <v>200</v>
      </c>
      <c r="F119" s="35" t="str">
        <f t="shared" si="3"/>
        <v>-</v>
      </c>
    </row>
    <row r="120" spans="1:6" ht="33.75" x14ac:dyDescent="0.2">
      <c r="A120" s="31" t="s">
        <v>232</v>
      </c>
      <c r="B120" s="32" t="s">
        <v>31</v>
      </c>
      <c r="C120" s="33" t="s">
        <v>233</v>
      </c>
      <c r="D120" s="34">
        <v>200</v>
      </c>
      <c r="E120" s="34">
        <v>200</v>
      </c>
      <c r="F120" s="35" t="str">
        <f t="shared" si="3"/>
        <v>-</v>
      </c>
    </row>
    <row r="121" spans="1:6" x14ac:dyDescent="0.2">
      <c r="A121" s="31" t="s">
        <v>234</v>
      </c>
      <c r="B121" s="32" t="s">
        <v>31</v>
      </c>
      <c r="C121" s="33" t="s">
        <v>235</v>
      </c>
      <c r="D121" s="34">
        <v>248901900</v>
      </c>
      <c r="E121" s="34">
        <v>35354278.420000002</v>
      </c>
      <c r="F121" s="35">
        <f t="shared" si="3"/>
        <v>213547621.57999998</v>
      </c>
    </row>
    <row r="122" spans="1:6" ht="22.5" x14ac:dyDescent="0.2">
      <c r="A122" s="31" t="s">
        <v>236</v>
      </c>
      <c r="B122" s="32" t="s">
        <v>31</v>
      </c>
      <c r="C122" s="33" t="s">
        <v>237</v>
      </c>
      <c r="D122" s="34">
        <v>248901900</v>
      </c>
      <c r="E122" s="34">
        <v>35354278.420000002</v>
      </c>
      <c r="F122" s="35">
        <f t="shared" si="3"/>
        <v>213547621.57999998</v>
      </c>
    </row>
    <row r="123" spans="1:6" ht="22.5" x14ac:dyDescent="0.2">
      <c r="A123" s="31" t="s">
        <v>238</v>
      </c>
      <c r="B123" s="32" t="s">
        <v>31</v>
      </c>
      <c r="C123" s="33" t="s">
        <v>239</v>
      </c>
      <c r="D123" s="34">
        <v>248901900</v>
      </c>
      <c r="E123" s="34">
        <v>35354278.420000002</v>
      </c>
      <c r="F123" s="35">
        <f t="shared" si="3"/>
        <v>213547621.57999998</v>
      </c>
    </row>
    <row r="124" spans="1:6" ht="78.75" x14ac:dyDescent="0.2">
      <c r="A124" s="31" t="s">
        <v>240</v>
      </c>
      <c r="B124" s="32" t="s">
        <v>31</v>
      </c>
      <c r="C124" s="33" t="s">
        <v>241</v>
      </c>
      <c r="D124" s="34" t="s">
        <v>44</v>
      </c>
      <c r="E124" s="34">
        <v>-10398.86</v>
      </c>
      <c r="F124" s="35" t="str">
        <f t="shared" si="3"/>
        <v>-</v>
      </c>
    </row>
    <row r="125" spans="1:6" ht="78.75" x14ac:dyDescent="0.2">
      <c r="A125" s="36" t="s">
        <v>242</v>
      </c>
      <c r="B125" s="32" t="s">
        <v>31</v>
      </c>
      <c r="C125" s="33" t="s">
        <v>243</v>
      </c>
      <c r="D125" s="34" t="s">
        <v>44</v>
      </c>
      <c r="E125" s="34">
        <v>-10398.86</v>
      </c>
      <c r="F125" s="35" t="str">
        <f t="shared" si="3"/>
        <v>-</v>
      </c>
    </row>
    <row r="126" spans="1:6" ht="33.75" x14ac:dyDescent="0.2">
      <c r="A126" s="31" t="s">
        <v>244</v>
      </c>
      <c r="B126" s="32" t="s">
        <v>31</v>
      </c>
      <c r="C126" s="33" t="s">
        <v>245</v>
      </c>
      <c r="D126" s="34">
        <v>-3362400</v>
      </c>
      <c r="E126" s="34">
        <v>-3362381.18</v>
      </c>
      <c r="F126" s="35" t="str">
        <f t="shared" si="3"/>
        <v>-</v>
      </c>
    </row>
    <row r="127" spans="1:6" ht="45" x14ac:dyDescent="0.2">
      <c r="A127" s="31" t="s">
        <v>246</v>
      </c>
      <c r="B127" s="32" t="s">
        <v>31</v>
      </c>
      <c r="C127" s="33" t="s">
        <v>247</v>
      </c>
      <c r="D127" s="34">
        <v>-3362400</v>
      </c>
      <c r="E127" s="34">
        <v>-3362381.18</v>
      </c>
      <c r="F127" s="35" t="str">
        <f t="shared" si="3"/>
        <v>-</v>
      </c>
    </row>
    <row r="128" spans="1:6" ht="45.75" thickBot="1" x14ac:dyDescent="0.25">
      <c r="A128" s="31" t="s">
        <v>248</v>
      </c>
      <c r="B128" s="32" t="s">
        <v>31</v>
      </c>
      <c r="C128" s="33" t="s">
        <v>249</v>
      </c>
      <c r="D128" s="34">
        <v>-3362400</v>
      </c>
      <c r="E128" s="34">
        <v>-3362381.18</v>
      </c>
      <c r="F128" s="35" t="str">
        <f t="shared" si="3"/>
        <v>-</v>
      </c>
    </row>
    <row r="129" spans="1:6" ht="12.75" customHeight="1" x14ac:dyDescent="0.2">
      <c r="A129" s="37"/>
      <c r="B129" s="38"/>
      <c r="C129" s="38"/>
      <c r="D129" s="39"/>
      <c r="E129" s="39"/>
      <c r="F129" s="39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30"/>
  <sheetViews>
    <sheetView showGridLines="0" zoomScaleNormal="100" workbookViewId="0">
      <selection activeCell="A306" sqref="A306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2.5703125" customWidth="1"/>
    <col min="4" max="4" width="18.85546875" customWidth="1"/>
    <col min="5" max="6" width="18.7109375" customWidth="1"/>
  </cols>
  <sheetData>
    <row r="2" spans="1:6" ht="15" customHeight="1" x14ac:dyDescent="0.25">
      <c r="A2" s="86" t="s">
        <v>250</v>
      </c>
      <c r="B2" s="86"/>
      <c r="C2" s="86"/>
      <c r="D2" s="86"/>
      <c r="E2" s="1"/>
      <c r="F2" s="12" t="s">
        <v>251</v>
      </c>
    </row>
    <row r="3" spans="1:6" ht="13.5" customHeight="1" x14ac:dyDescent="0.2">
      <c r="A3" s="5"/>
      <c r="B3" s="5"/>
      <c r="C3" s="40"/>
      <c r="D3" s="8"/>
      <c r="E3" s="8"/>
      <c r="F3" s="8"/>
    </row>
    <row r="4" spans="1:6" ht="10.15" customHeight="1" x14ac:dyDescent="0.2">
      <c r="A4" s="104" t="s">
        <v>21</v>
      </c>
      <c r="B4" s="90" t="s">
        <v>22</v>
      </c>
      <c r="C4" s="102" t="s">
        <v>252</v>
      </c>
      <c r="D4" s="93" t="s">
        <v>24</v>
      </c>
      <c r="E4" s="107" t="s">
        <v>25</v>
      </c>
      <c r="F4" s="99" t="s">
        <v>26</v>
      </c>
    </row>
    <row r="5" spans="1:6" ht="5.45" customHeight="1" x14ac:dyDescent="0.2">
      <c r="A5" s="105"/>
      <c r="B5" s="91"/>
      <c r="C5" s="103"/>
      <c r="D5" s="94"/>
      <c r="E5" s="108"/>
      <c r="F5" s="100"/>
    </row>
    <row r="6" spans="1:6" ht="9.6" customHeight="1" x14ac:dyDescent="0.2">
      <c r="A6" s="105"/>
      <c r="B6" s="91"/>
      <c r="C6" s="103"/>
      <c r="D6" s="94"/>
      <c r="E6" s="108"/>
      <c r="F6" s="100"/>
    </row>
    <row r="7" spans="1:6" ht="6" customHeight="1" x14ac:dyDescent="0.2">
      <c r="A7" s="105"/>
      <c r="B7" s="91"/>
      <c r="C7" s="103"/>
      <c r="D7" s="94"/>
      <c r="E7" s="108"/>
      <c r="F7" s="100"/>
    </row>
    <row r="8" spans="1:6" ht="6.6" customHeight="1" x14ac:dyDescent="0.2">
      <c r="A8" s="105"/>
      <c r="B8" s="91"/>
      <c r="C8" s="103"/>
      <c r="D8" s="94"/>
      <c r="E8" s="108"/>
      <c r="F8" s="100"/>
    </row>
    <row r="9" spans="1:6" ht="10.9" customHeight="1" x14ac:dyDescent="0.2">
      <c r="A9" s="105"/>
      <c r="B9" s="91"/>
      <c r="C9" s="103"/>
      <c r="D9" s="94"/>
      <c r="E9" s="108"/>
      <c r="F9" s="100"/>
    </row>
    <row r="10" spans="1:6" ht="4.1500000000000004" hidden="1" customHeight="1" x14ac:dyDescent="0.2">
      <c r="A10" s="105"/>
      <c r="B10" s="91"/>
      <c r="C10" s="41"/>
      <c r="D10" s="94"/>
      <c r="E10" s="42"/>
      <c r="F10" s="43"/>
    </row>
    <row r="11" spans="1:6" ht="13.15" hidden="1" customHeight="1" x14ac:dyDescent="0.2">
      <c r="A11" s="106"/>
      <c r="B11" s="92"/>
      <c r="C11" s="44"/>
      <c r="D11" s="95"/>
      <c r="E11" s="45"/>
      <c r="F11" s="46"/>
    </row>
    <row r="12" spans="1:6" ht="13.5" customHeight="1" x14ac:dyDescent="0.2">
      <c r="A12" s="15">
        <v>1</v>
      </c>
      <c r="B12" s="16">
        <v>2</v>
      </c>
      <c r="C12" s="17">
        <v>3</v>
      </c>
      <c r="D12" s="18" t="s">
        <v>27</v>
      </c>
      <c r="E12" s="47" t="s">
        <v>28</v>
      </c>
      <c r="F12" s="20" t="s">
        <v>29</v>
      </c>
    </row>
    <row r="13" spans="1:6" x14ac:dyDescent="0.2">
      <c r="A13" s="48" t="s">
        <v>253</v>
      </c>
      <c r="B13" s="49" t="s">
        <v>254</v>
      </c>
      <c r="C13" s="50" t="s">
        <v>255</v>
      </c>
      <c r="D13" s="51">
        <v>756958100</v>
      </c>
      <c r="E13" s="52">
        <v>205824558.33000001</v>
      </c>
      <c r="F13" s="53">
        <f>IF(OR(D13="-",IF(E13="-",0,E13)&gt;=IF(D13="-",0,D13)),"-",IF(D13="-",0,D13)-IF(E13="-",0,E13))</f>
        <v>551133541.66999996</v>
      </c>
    </row>
    <row r="14" spans="1:6" x14ac:dyDescent="0.2">
      <c r="A14" s="54" t="s">
        <v>33</v>
      </c>
      <c r="B14" s="55"/>
      <c r="C14" s="56"/>
      <c r="D14" s="57"/>
      <c r="E14" s="58"/>
      <c r="F14" s="59"/>
    </row>
    <row r="15" spans="1:6" ht="22.5" x14ac:dyDescent="0.2">
      <c r="A15" s="21" t="s">
        <v>256</v>
      </c>
      <c r="B15" s="60" t="s">
        <v>254</v>
      </c>
      <c r="C15" s="23" t="s">
        <v>257</v>
      </c>
      <c r="D15" s="24">
        <v>756958100</v>
      </c>
      <c r="E15" s="61">
        <v>205824558.33000001</v>
      </c>
      <c r="F15" s="62">
        <f t="shared" ref="F15:F78" si="0">IF(OR(D15="-",IF(E15="-",0,E15)&gt;=IF(D15="-",0,D15)),"-",IF(D15="-",0,D15)-IF(E15="-",0,E15))</f>
        <v>551133541.66999996</v>
      </c>
    </row>
    <row r="16" spans="1:6" x14ac:dyDescent="0.2">
      <c r="A16" s="48" t="s">
        <v>258</v>
      </c>
      <c r="B16" s="49" t="s">
        <v>254</v>
      </c>
      <c r="C16" s="50" t="s">
        <v>259</v>
      </c>
      <c r="D16" s="51">
        <v>42876400</v>
      </c>
      <c r="E16" s="52">
        <v>15323100.65</v>
      </c>
      <c r="F16" s="53">
        <f t="shared" si="0"/>
        <v>27553299.350000001</v>
      </c>
    </row>
    <row r="17" spans="1:6" ht="45" x14ac:dyDescent="0.2">
      <c r="A17" s="21" t="s">
        <v>260</v>
      </c>
      <c r="B17" s="60" t="s">
        <v>254</v>
      </c>
      <c r="C17" s="23" t="s">
        <v>261</v>
      </c>
      <c r="D17" s="24">
        <v>37581000</v>
      </c>
      <c r="E17" s="61">
        <v>13031246.65</v>
      </c>
      <c r="F17" s="62">
        <f t="shared" si="0"/>
        <v>24549753.350000001</v>
      </c>
    </row>
    <row r="18" spans="1:6" ht="33.75" x14ac:dyDescent="0.2">
      <c r="A18" s="21" t="s">
        <v>262</v>
      </c>
      <c r="B18" s="60" t="s">
        <v>254</v>
      </c>
      <c r="C18" s="23" t="s">
        <v>263</v>
      </c>
      <c r="D18" s="24">
        <v>51900</v>
      </c>
      <c r="E18" s="61">
        <v>8500</v>
      </c>
      <c r="F18" s="62">
        <f t="shared" si="0"/>
        <v>43400</v>
      </c>
    </row>
    <row r="19" spans="1:6" ht="33.75" x14ac:dyDescent="0.2">
      <c r="A19" s="21" t="s">
        <v>264</v>
      </c>
      <c r="B19" s="60" t="s">
        <v>254</v>
      </c>
      <c r="C19" s="23" t="s">
        <v>265</v>
      </c>
      <c r="D19" s="24">
        <v>51900</v>
      </c>
      <c r="E19" s="61">
        <v>8500</v>
      </c>
      <c r="F19" s="62">
        <f t="shared" si="0"/>
        <v>43400</v>
      </c>
    </row>
    <row r="20" spans="1:6" ht="78.75" x14ac:dyDescent="0.2">
      <c r="A20" s="63" t="s">
        <v>266</v>
      </c>
      <c r="B20" s="60" t="s">
        <v>254</v>
      </c>
      <c r="C20" s="23" t="s">
        <v>267</v>
      </c>
      <c r="D20" s="24">
        <v>51900</v>
      </c>
      <c r="E20" s="61">
        <v>8500</v>
      </c>
      <c r="F20" s="62">
        <f t="shared" si="0"/>
        <v>43400</v>
      </c>
    </row>
    <row r="21" spans="1:6" x14ac:dyDescent="0.2">
      <c r="A21" s="21" t="s">
        <v>268</v>
      </c>
      <c r="B21" s="60" t="s">
        <v>254</v>
      </c>
      <c r="C21" s="23" t="s">
        <v>269</v>
      </c>
      <c r="D21" s="24">
        <v>51900</v>
      </c>
      <c r="E21" s="61">
        <v>8500</v>
      </c>
      <c r="F21" s="62">
        <f t="shared" si="0"/>
        <v>43400</v>
      </c>
    </row>
    <row r="22" spans="1:6" ht="22.5" x14ac:dyDescent="0.2">
      <c r="A22" s="21" t="s">
        <v>270</v>
      </c>
      <c r="B22" s="60" t="s">
        <v>254</v>
      </c>
      <c r="C22" s="23" t="s">
        <v>271</v>
      </c>
      <c r="D22" s="24">
        <v>120000</v>
      </c>
      <c r="E22" s="61">
        <v>20000</v>
      </c>
      <c r="F22" s="62">
        <f t="shared" si="0"/>
        <v>100000</v>
      </c>
    </row>
    <row r="23" spans="1:6" ht="33.75" x14ac:dyDescent="0.2">
      <c r="A23" s="21" t="s">
        <v>272</v>
      </c>
      <c r="B23" s="60" t="s">
        <v>254</v>
      </c>
      <c r="C23" s="23" t="s">
        <v>273</v>
      </c>
      <c r="D23" s="24">
        <v>100000</v>
      </c>
      <c r="E23" s="61" t="s">
        <v>44</v>
      </c>
      <c r="F23" s="62">
        <f t="shared" si="0"/>
        <v>100000</v>
      </c>
    </row>
    <row r="24" spans="1:6" ht="67.5" x14ac:dyDescent="0.2">
      <c r="A24" s="21" t="s">
        <v>274</v>
      </c>
      <c r="B24" s="60" t="s">
        <v>254</v>
      </c>
      <c r="C24" s="23" t="s">
        <v>275</v>
      </c>
      <c r="D24" s="24">
        <v>40000</v>
      </c>
      <c r="E24" s="61" t="s">
        <v>44</v>
      </c>
      <c r="F24" s="62">
        <f t="shared" si="0"/>
        <v>40000</v>
      </c>
    </row>
    <row r="25" spans="1:6" x14ac:dyDescent="0.2">
      <c r="A25" s="21" t="s">
        <v>268</v>
      </c>
      <c r="B25" s="60" t="s">
        <v>254</v>
      </c>
      <c r="C25" s="23" t="s">
        <v>276</v>
      </c>
      <c r="D25" s="24">
        <v>40000</v>
      </c>
      <c r="E25" s="61" t="s">
        <v>44</v>
      </c>
      <c r="F25" s="62">
        <f t="shared" si="0"/>
        <v>40000</v>
      </c>
    </row>
    <row r="26" spans="1:6" ht="56.25" x14ac:dyDescent="0.2">
      <c r="A26" s="21" t="s">
        <v>277</v>
      </c>
      <c r="B26" s="60" t="s">
        <v>254</v>
      </c>
      <c r="C26" s="23" t="s">
        <v>278</v>
      </c>
      <c r="D26" s="24">
        <v>60000</v>
      </c>
      <c r="E26" s="61" t="s">
        <v>44</v>
      </c>
      <c r="F26" s="62">
        <f t="shared" si="0"/>
        <v>60000</v>
      </c>
    </row>
    <row r="27" spans="1:6" x14ac:dyDescent="0.2">
      <c r="A27" s="21" t="s">
        <v>268</v>
      </c>
      <c r="B27" s="60" t="s">
        <v>254</v>
      </c>
      <c r="C27" s="23" t="s">
        <v>279</v>
      </c>
      <c r="D27" s="24">
        <v>60000</v>
      </c>
      <c r="E27" s="61" t="s">
        <v>44</v>
      </c>
      <c r="F27" s="62">
        <f t="shared" si="0"/>
        <v>60000</v>
      </c>
    </row>
    <row r="28" spans="1:6" x14ac:dyDescent="0.2">
      <c r="A28" s="21" t="s">
        <v>280</v>
      </c>
      <c r="B28" s="60" t="s">
        <v>254</v>
      </c>
      <c r="C28" s="23" t="s">
        <v>281</v>
      </c>
      <c r="D28" s="24">
        <v>20000</v>
      </c>
      <c r="E28" s="61">
        <v>20000</v>
      </c>
      <c r="F28" s="62" t="str">
        <f t="shared" si="0"/>
        <v>-</v>
      </c>
    </row>
    <row r="29" spans="1:6" ht="67.5" x14ac:dyDescent="0.2">
      <c r="A29" s="21" t="s">
        <v>282</v>
      </c>
      <c r="B29" s="60" t="s">
        <v>254</v>
      </c>
      <c r="C29" s="23" t="s">
        <v>283</v>
      </c>
      <c r="D29" s="24">
        <v>20000</v>
      </c>
      <c r="E29" s="61">
        <v>20000</v>
      </c>
      <c r="F29" s="62" t="str">
        <f t="shared" si="0"/>
        <v>-</v>
      </c>
    </row>
    <row r="30" spans="1:6" x14ac:dyDescent="0.2">
      <c r="A30" s="21" t="s">
        <v>268</v>
      </c>
      <c r="B30" s="60" t="s">
        <v>254</v>
      </c>
      <c r="C30" s="23" t="s">
        <v>284</v>
      </c>
      <c r="D30" s="24">
        <v>20000</v>
      </c>
      <c r="E30" s="61">
        <v>20000</v>
      </c>
      <c r="F30" s="62" t="str">
        <f t="shared" si="0"/>
        <v>-</v>
      </c>
    </row>
    <row r="31" spans="1:6" ht="45" x14ac:dyDescent="0.2">
      <c r="A31" s="21" t="s">
        <v>285</v>
      </c>
      <c r="B31" s="60" t="s">
        <v>254</v>
      </c>
      <c r="C31" s="23" t="s">
        <v>286</v>
      </c>
      <c r="D31" s="24">
        <v>37397300</v>
      </c>
      <c r="E31" s="61">
        <v>12991323.4</v>
      </c>
      <c r="F31" s="62">
        <f t="shared" si="0"/>
        <v>24405976.600000001</v>
      </c>
    </row>
    <row r="32" spans="1:6" ht="22.5" x14ac:dyDescent="0.2">
      <c r="A32" s="21" t="s">
        <v>287</v>
      </c>
      <c r="B32" s="60" t="s">
        <v>254</v>
      </c>
      <c r="C32" s="23" t="s">
        <v>288</v>
      </c>
      <c r="D32" s="24">
        <v>33814100</v>
      </c>
      <c r="E32" s="61">
        <v>11199523.4</v>
      </c>
      <c r="F32" s="62">
        <f t="shared" si="0"/>
        <v>22614576.600000001</v>
      </c>
    </row>
    <row r="33" spans="1:6" ht="101.25" x14ac:dyDescent="0.2">
      <c r="A33" s="63" t="s">
        <v>289</v>
      </c>
      <c r="B33" s="60" t="s">
        <v>254</v>
      </c>
      <c r="C33" s="23" t="s">
        <v>290</v>
      </c>
      <c r="D33" s="24">
        <v>29147600</v>
      </c>
      <c r="E33" s="61">
        <v>9649026.2899999991</v>
      </c>
      <c r="F33" s="62">
        <f t="shared" si="0"/>
        <v>19498573.710000001</v>
      </c>
    </row>
    <row r="34" spans="1:6" ht="22.5" x14ac:dyDescent="0.2">
      <c r="A34" s="21" t="s">
        <v>291</v>
      </c>
      <c r="B34" s="60" t="s">
        <v>254</v>
      </c>
      <c r="C34" s="23" t="s">
        <v>292</v>
      </c>
      <c r="D34" s="24">
        <v>21361300</v>
      </c>
      <c r="E34" s="61">
        <v>7297865.4199999999</v>
      </c>
      <c r="F34" s="62">
        <f t="shared" si="0"/>
        <v>14063434.58</v>
      </c>
    </row>
    <row r="35" spans="1:6" ht="33.75" x14ac:dyDescent="0.2">
      <c r="A35" s="21" t="s">
        <v>293</v>
      </c>
      <c r="B35" s="60" t="s">
        <v>254</v>
      </c>
      <c r="C35" s="23" t="s">
        <v>294</v>
      </c>
      <c r="D35" s="24">
        <v>1335100</v>
      </c>
      <c r="E35" s="61">
        <v>323196</v>
      </c>
      <c r="F35" s="62">
        <f t="shared" si="0"/>
        <v>1011904</v>
      </c>
    </row>
    <row r="36" spans="1:6" ht="45" x14ac:dyDescent="0.2">
      <c r="A36" s="21" t="s">
        <v>295</v>
      </c>
      <c r="B36" s="60" t="s">
        <v>254</v>
      </c>
      <c r="C36" s="23" t="s">
        <v>296</v>
      </c>
      <c r="D36" s="24">
        <v>6451200</v>
      </c>
      <c r="E36" s="61">
        <v>2027964.87</v>
      </c>
      <c r="F36" s="62">
        <f t="shared" si="0"/>
        <v>4423235.13</v>
      </c>
    </row>
    <row r="37" spans="1:6" ht="101.25" x14ac:dyDescent="0.2">
      <c r="A37" s="63" t="s">
        <v>297</v>
      </c>
      <c r="B37" s="60" t="s">
        <v>254</v>
      </c>
      <c r="C37" s="23" t="s">
        <v>298</v>
      </c>
      <c r="D37" s="24">
        <v>3030900</v>
      </c>
      <c r="E37" s="61">
        <v>846791.02</v>
      </c>
      <c r="F37" s="62">
        <f t="shared" si="0"/>
        <v>2184108.98</v>
      </c>
    </row>
    <row r="38" spans="1:6" ht="33.75" x14ac:dyDescent="0.2">
      <c r="A38" s="21" t="s">
        <v>293</v>
      </c>
      <c r="B38" s="60" t="s">
        <v>254</v>
      </c>
      <c r="C38" s="23" t="s">
        <v>299</v>
      </c>
      <c r="D38" s="24">
        <v>28200</v>
      </c>
      <c r="E38" s="61">
        <v>23239</v>
      </c>
      <c r="F38" s="62">
        <f t="shared" si="0"/>
        <v>4961</v>
      </c>
    </row>
    <row r="39" spans="1:6" x14ac:dyDescent="0.2">
      <c r="A39" s="21" t="s">
        <v>268</v>
      </c>
      <c r="B39" s="60" t="s">
        <v>254</v>
      </c>
      <c r="C39" s="23" t="s">
        <v>300</v>
      </c>
      <c r="D39" s="24">
        <v>1806200</v>
      </c>
      <c r="E39" s="61">
        <v>243036.96</v>
      </c>
      <c r="F39" s="62">
        <f t="shared" si="0"/>
        <v>1563163.04</v>
      </c>
    </row>
    <row r="40" spans="1:6" x14ac:dyDescent="0.2">
      <c r="A40" s="21" t="s">
        <v>301</v>
      </c>
      <c r="B40" s="60" t="s">
        <v>254</v>
      </c>
      <c r="C40" s="23" t="s">
        <v>302</v>
      </c>
      <c r="D40" s="24">
        <v>1140900</v>
      </c>
      <c r="E40" s="61">
        <v>557142.06000000006</v>
      </c>
      <c r="F40" s="62">
        <f t="shared" si="0"/>
        <v>583757.93999999994</v>
      </c>
    </row>
    <row r="41" spans="1:6" ht="22.5" x14ac:dyDescent="0.2">
      <c r="A41" s="21" t="s">
        <v>303</v>
      </c>
      <c r="B41" s="60" t="s">
        <v>254</v>
      </c>
      <c r="C41" s="23" t="s">
        <v>304</v>
      </c>
      <c r="D41" s="24">
        <v>54300</v>
      </c>
      <c r="E41" s="61">
        <v>22115</v>
      </c>
      <c r="F41" s="62">
        <f t="shared" si="0"/>
        <v>32185</v>
      </c>
    </row>
    <row r="42" spans="1:6" x14ac:dyDescent="0.2">
      <c r="A42" s="21" t="s">
        <v>305</v>
      </c>
      <c r="B42" s="60" t="s">
        <v>254</v>
      </c>
      <c r="C42" s="23" t="s">
        <v>306</v>
      </c>
      <c r="D42" s="24">
        <v>1300</v>
      </c>
      <c r="E42" s="61">
        <v>1258</v>
      </c>
      <c r="F42" s="62">
        <f t="shared" si="0"/>
        <v>42</v>
      </c>
    </row>
    <row r="43" spans="1:6" ht="90" x14ac:dyDescent="0.2">
      <c r="A43" s="63" t="s">
        <v>307</v>
      </c>
      <c r="B43" s="60" t="s">
        <v>254</v>
      </c>
      <c r="C43" s="23" t="s">
        <v>308</v>
      </c>
      <c r="D43" s="24">
        <v>255000</v>
      </c>
      <c r="E43" s="61">
        <v>61306</v>
      </c>
      <c r="F43" s="62">
        <f t="shared" si="0"/>
        <v>193694</v>
      </c>
    </row>
    <row r="44" spans="1:6" x14ac:dyDescent="0.2">
      <c r="A44" s="21" t="s">
        <v>268</v>
      </c>
      <c r="B44" s="60" t="s">
        <v>254</v>
      </c>
      <c r="C44" s="23" t="s">
        <v>309</v>
      </c>
      <c r="D44" s="24">
        <v>255000</v>
      </c>
      <c r="E44" s="61">
        <v>61306</v>
      </c>
      <c r="F44" s="62">
        <f t="shared" si="0"/>
        <v>193694</v>
      </c>
    </row>
    <row r="45" spans="1:6" ht="90" x14ac:dyDescent="0.2">
      <c r="A45" s="63" t="s">
        <v>310</v>
      </c>
      <c r="B45" s="60" t="s">
        <v>254</v>
      </c>
      <c r="C45" s="23" t="s">
        <v>311</v>
      </c>
      <c r="D45" s="24">
        <v>280000</v>
      </c>
      <c r="E45" s="61">
        <v>179913</v>
      </c>
      <c r="F45" s="62">
        <f t="shared" si="0"/>
        <v>100087</v>
      </c>
    </row>
    <row r="46" spans="1:6" x14ac:dyDescent="0.2">
      <c r="A46" s="21" t="s">
        <v>268</v>
      </c>
      <c r="B46" s="60" t="s">
        <v>254</v>
      </c>
      <c r="C46" s="23" t="s">
        <v>312</v>
      </c>
      <c r="D46" s="24">
        <v>280000</v>
      </c>
      <c r="E46" s="61">
        <v>179913</v>
      </c>
      <c r="F46" s="62">
        <f t="shared" si="0"/>
        <v>100087</v>
      </c>
    </row>
    <row r="47" spans="1:6" ht="90" x14ac:dyDescent="0.2">
      <c r="A47" s="63" t="s">
        <v>313</v>
      </c>
      <c r="B47" s="60" t="s">
        <v>254</v>
      </c>
      <c r="C47" s="23" t="s">
        <v>314</v>
      </c>
      <c r="D47" s="24">
        <v>753000</v>
      </c>
      <c r="E47" s="61">
        <v>357571.55</v>
      </c>
      <c r="F47" s="62">
        <f t="shared" si="0"/>
        <v>395428.45</v>
      </c>
    </row>
    <row r="48" spans="1:6" x14ac:dyDescent="0.2">
      <c r="A48" s="21" t="s">
        <v>268</v>
      </c>
      <c r="B48" s="60" t="s">
        <v>254</v>
      </c>
      <c r="C48" s="23" t="s">
        <v>315</v>
      </c>
      <c r="D48" s="24">
        <v>753000</v>
      </c>
      <c r="E48" s="61">
        <v>357571.55</v>
      </c>
      <c r="F48" s="62">
        <f t="shared" si="0"/>
        <v>395428.45</v>
      </c>
    </row>
    <row r="49" spans="1:6" ht="101.25" x14ac:dyDescent="0.2">
      <c r="A49" s="63" t="s">
        <v>316</v>
      </c>
      <c r="B49" s="60" t="s">
        <v>254</v>
      </c>
      <c r="C49" s="23" t="s">
        <v>317</v>
      </c>
      <c r="D49" s="24">
        <v>347600</v>
      </c>
      <c r="E49" s="61">
        <v>104915.54</v>
      </c>
      <c r="F49" s="62">
        <f t="shared" si="0"/>
        <v>242684.46000000002</v>
      </c>
    </row>
    <row r="50" spans="1:6" x14ac:dyDescent="0.2">
      <c r="A50" s="21" t="s">
        <v>268</v>
      </c>
      <c r="B50" s="60" t="s">
        <v>254</v>
      </c>
      <c r="C50" s="23" t="s">
        <v>318</v>
      </c>
      <c r="D50" s="24">
        <v>347600</v>
      </c>
      <c r="E50" s="61">
        <v>104915.54</v>
      </c>
      <c r="F50" s="62">
        <f t="shared" si="0"/>
        <v>242684.46000000002</v>
      </c>
    </row>
    <row r="51" spans="1:6" ht="33.75" x14ac:dyDescent="0.2">
      <c r="A51" s="21" t="s">
        <v>319</v>
      </c>
      <c r="B51" s="60" t="s">
        <v>254</v>
      </c>
      <c r="C51" s="23" t="s">
        <v>320</v>
      </c>
      <c r="D51" s="24">
        <v>3583200</v>
      </c>
      <c r="E51" s="61">
        <v>1791800</v>
      </c>
      <c r="F51" s="62">
        <f t="shared" si="0"/>
        <v>1791400</v>
      </c>
    </row>
    <row r="52" spans="1:6" ht="135" x14ac:dyDescent="0.2">
      <c r="A52" s="63" t="s">
        <v>321</v>
      </c>
      <c r="B52" s="60" t="s">
        <v>254</v>
      </c>
      <c r="C52" s="23" t="s">
        <v>322</v>
      </c>
      <c r="D52" s="24">
        <v>1484600</v>
      </c>
      <c r="E52" s="61">
        <v>742400</v>
      </c>
      <c r="F52" s="62">
        <f t="shared" si="0"/>
        <v>742200</v>
      </c>
    </row>
    <row r="53" spans="1:6" x14ac:dyDescent="0.2">
      <c r="A53" s="21" t="s">
        <v>234</v>
      </c>
      <c r="B53" s="60" t="s">
        <v>254</v>
      </c>
      <c r="C53" s="23" t="s">
        <v>323</v>
      </c>
      <c r="D53" s="24">
        <v>1484600</v>
      </c>
      <c r="E53" s="61">
        <v>742400</v>
      </c>
      <c r="F53" s="62">
        <f t="shared" si="0"/>
        <v>742200</v>
      </c>
    </row>
    <row r="54" spans="1:6" ht="157.5" x14ac:dyDescent="0.2">
      <c r="A54" s="63" t="s">
        <v>324</v>
      </c>
      <c r="B54" s="60" t="s">
        <v>254</v>
      </c>
      <c r="C54" s="23" t="s">
        <v>325</v>
      </c>
      <c r="D54" s="24">
        <v>1358400</v>
      </c>
      <c r="E54" s="61">
        <v>679200</v>
      </c>
      <c r="F54" s="62">
        <f t="shared" si="0"/>
        <v>679200</v>
      </c>
    </row>
    <row r="55" spans="1:6" x14ac:dyDescent="0.2">
      <c r="A55" s="21" t="s">
        <v>234</v>
      </c>
      <c r="B55" s="60" t="s">
        <v>254</v>
      </c>
      <c r="C55" s="23" t="s">
        <v>326</v>
      </c>
      <c r="D55" s="24">
        <v>1358400</v>
      </c>
      <c r="E55" s="61">
        <v>679200</v>
      </c>
      <c r="F55" s="62">
        <f t="shared" si="0"/>
        <v>679200</v>
      </c>
    </row>
    <row r="56" spans="1:6" ht="146.25" x14ac:dyDescent="0.2">
      <c r="A56" s="63" t="s">
        <v>327</v>
      </c>
      <c r="B56" s="60" t="s">
        <v>254</v>
      </c>
      <c r="C56" s="23" t="s">
        <v>328</v>
      </c>
      <c r="D56" s="24">
        <v>740200</v>
      </c>
      <c r="E56" s="61">
        <v>370200</v>
      </c>
      <c r="F56" s="62">
        <f t="shared" si="0"/>
        <v>370000</v>
      </c>
    </row>
    <row r="57" spans="1:6" x14ac:dyDescent="0.2">
      <c r="A57" s="21" t="s">
        <v>234</v>
      </c>
      <c r="B57" s="60" t="s">
        <v>254</v>
      </c>
      <c r="C57" s="23" t="s">
        <v>329</v>
      </c>
      <c r="D57" s="24">
        <v>740200</v>
      </c>
      <c r="E57" s="61">
        <v>370200</v>
      </c>
      <c r="F57" s="62">
        <f t="shared" si="0"/>
        <v>370000</v>
      </c>
    </row>
    <row r="58" spans="1:6" ht="33.75" x14ac:dyDescent="0.2">
      <c r="A58" s="21" t="s">
        <v>330</v>
      </c>
      <c r="B58" s="60" t="s">
        <v>254</v>
      </c>
      <c r="C58" s="23" t="s">
        <v>331</v>
      </c>
      <c r="D58" s="24">
        <v>11800</v>
      </c>
      <c r="E58" s="61">
        <v>11423.25</v>
      </c>
      <c r="F58" s="62">
        <f t="shared" si="0"/>
        <v>376.75</v>
      </c>
    </row>
    <row r="59" spans="1:6" x14ac:dyDescent="0.2">
      <c r="A59" s="21" t="s">
        <v>332</v>
      </c>
      <c r="B59" s="60" t="s">
        <v>254</v>
      </c>
      <c r="C59" s="23" t="s">
        <v>333</v>
      </c>
      <c r="D59" s="24">
        <v>11600</v>
      </c>
      <c r="E59" s="61">
        <v>11223.25</v>
      </c>
      <c r="F59" s="62">
        <f t="shared" si="0"/>
        <v>376.75</v>
      </c>
    </row>
    <row r="60" spans="1:6" ht="56.25" x14ac:dyDescent="0.2">
      <c r="A60" s="21" t="s">
        <v>334</v>
      </c>
      <c r="B60" s="60" t="s">
        <v>254</v>
      </c>
      <c r="C60" s="23" t="s">
        <v>335</v>
      </c>
      <c r="D60" s="24">
        <v>9200</v>
      </c>
      <c r="E60" s="61">
        <v>8978.6</v>
      </c>
      <c r="F60" s="62">
        <f t="shared" si="0"/>
        <v>221.39999999999964</v>
      </c>
    </row>
    <row r="61" spans="1:6" ht="22.5" x14ac:dyDescent="0.2">
      <c r="A61" s="21" t="s">
        <v>291</v>
      </c>
      <c r="B61" s="60" t="s">
        <v>254</v>
      </c>
      <c r="C61" s="23" t="s">
        <v>336</v>
      </c>
      <c r="D61" s="24">
        <v>7000</v>
      </c>
      <c r="E61" s="61">
        <v>6896</v>
      </c>
      <c r="F61" s="62">
        <f t="shared" si="0"/>
        <v>104</v>
      </c>
    </row>
    <row r="62" spans="1:6" ht="45" x14ac:dyDescent="0.2">
      <c r="A62" s="21" t="s">
        <v>295</v>
      </c>
      <c r="B62" s="60" t="s">
        <v>254</v>
      </c>
      <c r="C62" s="23" t="s">
        <v>337</v>
      </c>
      <c r="D62" s="24">
        <v>2200</v>
      </c>
      <c r="E62" s="61">
        <v>2082.6</v>
      </c>
      <c r="F62" s="62">
        <f t="shared" si="0"/>
        <v>117.40000000000009</v>
      </c>
    </row>
    <row r="63" spans="1:6" ht="56.25" x14ac:dyDescent="0.2">
      <c r="A63" s="21" t="s">
        <v>338</v>
      </c>
      <c r="B63" s="60" t="s">
        <v>254</v>
      </c>
      <c r="C63" s="23" t="s">
        <v>339</v>
      </c>
      <c r="D63" s="24">
        <v>2400</v>
      </c>
      <c r="E63" s="61">
        <v>2244.65</v>
      </c>
      <c r="F63" s="62">
        <f t="shared" si="0"/>
        <v>155.34999999999991</v>
      </c>
    </row>
    <row r="64" spans="1:6" ht="22.5" x14ac:dyDescent="0.2">
      <c r="A64" s="21" t="s">
        <v>291</v>
      </c>
      <c r="B64" s="60" t="s">
        <v>254</v>
      </c>
      <c r="C64" s="23" t="s">
        <v>340</v>
      </c>
      <c r="D64" s="24">
        <v>1800</v>
      </c>
      <c r="E64" s="61">
        <v>1724</v>
      </c>
      <c r="F64" s="62">
        <f t="shared" si="0"/>
        <v>76</v>
      </c>
    </row>
    <row r="65" spans="1:6" ht="45" x14ac:dyDescent="0.2">
      <c r="A65" s="21" t="s">
        <v>295</v>
      </c>
      <c r="B65" s="60" t="s">
        <v>254</v>
      </c>
      <c r="C65" s="23" t="s">
        <v>341</v>
      </c>
      <c r="D65" s="24">
        <v>600</v>
      </c>
      <c r="E65" s="61">
        <v>520.65</v>
      </c>
      <c r="F65" s="62">
        <f t="shared" si="0"/>
        <v>79.350000000000023</v>
      </c>
    </row>
    <row r="66" spans="1:6" x14ac:dyDescent="0.2">
      <c r="A66" s="21" t="s">
        <v>342</v>
      </c>
      <c r="B66" s="60" t="s">
        <v>254</v>
      </c>
      <c r="C66" s="23" t="s">
        <v>343</v>
      </c>
      <c r="D66" s="24">
        <v>200</v>
      </c>
      <c r="E66" s="61">
        <v>200</v>
      </c>
      <c r="F66" s="62" t="str">
        <f t="shared" si="0"/>
        <v>-</v>
      </c>
    </row>
    <row r="67" spans="1:6" ht="101.25" x14ac:dyDescent="0.2">
      <c r="A67" s="63" t="s">
        <v>344</v>
      </c>
      <c r="B67" s="60" t="s">
        <v>254</v>
      </c>
      <c r="C67" s="23" t="s">
        <v>345</v>
      </c>
      <c r="D67" s="24">
        <v>200</v>
      </c>
      <c r="E67" s="61">
        <v>200</v>
      </c>
      <c r="F67" s="62" t="str">
        <f t="shared" si="0"/>
        <v>-</v>
      </c>
    </row>
    <row r="68" spans="1:6" x14ac:dyDescent="0.2">
      <c r="A68" s="21" t="s">
        <v>268</v>
      </c>
      <c r="B68" s="60" t="s">
        <v>254</v>
      </c>
      <c r="C68" s="23" t="s">
        <v>346</v>
      </c>
      <c r="D68" s="24">
        <v>200</v>
      </c>
      <c r="E68" s="61">
        <v>200</v>
      </c>
      <c r="F68" s="62" t="str">
        <f t="shared" si="0"/>
        <v>-</v>
      </c>
    </row>
    <row r="69" spans="1:6" ht="33.75" x14ac:dyDescent="0.2">
      <c r="A69" s="21" t="s">
        <v>347</v>
      </c>
      <c r="B69" s="60" t="s">
        <v>254</v>
      </c>
      <c r="C69" s="23" t="s">
        <v>348</v>
      </c>
      <c r="D69" s="24">
        <v>761700</v>
      </c>
      <c r="E69" s="61">
        <v>400300</v>
      </c>
      <c r="F69" s="62">
        <f t="shared" si="0"/>
        <v>361400</v>
      </c>
    </row>
    <row r="70" spans="1:6" ht="45" x14ac:dyDescent="0.2">
      <c r="A70" s="21" t="s">
        <v>285</v>
      </c>
      <c r="B70" s="60" t="s">
        <v>254</v>
      </c>
      <c r="C70" s="23" t="s">
        <v>349</v>
      </c>
      <c r="D70" s="24">
        <v>338100</v>
      </c>
      <c r="E70" s="61">
        <v>188500</v>
      </c>
      <c r="F70" s="62">
        <f t="shared" si="0"/>
        <v>149600</v>
      </c>
    </row>
    <row r="71" spans="1:6" ht="33.75" x14ac:dyDescent="0.2">
      <c r="A71" s="21" t="s">
        <v>319</v>
      </c>
      <c r="B71" s="60" t="s">
        <v>254</v>
      </c>
      <c r="C71" s="23" t="s">
        <v>350</v>
      </c>
      <c r="D71" s="24">
        <v>338100</v>
      </c>
      <c r="E71" s="61">
        <v>188500</v>
      </c>
      <c r="F71" s="62">
        <f t="shared" si="0"/>
        <v>149600</v>
      </c>
    </row>
    <row r="72" spans="1:6" ht="135" x14ac:dyDescent="0.2">
      <c r="A72" s="63" t="s">
        <v>351</v>
      </c>
      <c r="B72" s="60" t="s">
        <v>254</v>
      </c>
      <c r="C72" s="23" t="s">
        <v>352</v>
      </c>
      <c r="D72" s="24">
        <v>338100</v>
      </c>
      <c r="E72" s="61">
        <v>188500</v>
      </c>
      <c r="F72" s="62">
        <f t="shared" si="0"/>
        <v>149600</v>
      </c>
    </row>
    <row r="73" spans="1:6" x14ac:dyDescent="0.2">
      <c r="A73" s="21" t="s">
        <v>234</v>
      </c>
      <c r="B73" s="60" t="s">
        <v>254</v>
      </c>
      <c r="C73" s="23" t="s">
        <v>353</v>
      </c>
      <c r="D73" s="24">
        <v>338100</v>
      </c>
      <c r="E73" s="61">
        <v>188500</v>
      </c>
      <c r="F73" s="62">
        <f t="shared" si="0"/>
        <v>149600</v>
      </c>
    </row>
    <row r="74" spans="1:6" ht="33.75" x14ac:dyDescent="0.2">
      <c r="A74" s="21" t="s">
        <v>330</v>
      </c>
      <c r="B74" s="60" t="s">
        <v>254</v>
      </c>
      <c r="C74" s="23" t="s">
        <v>354</v>
      </c>
      <c r="D74" s="24">
        <v>423600</v>
      </c>
      <c r="E74" s="61">
        <v>211800</v>
      </c>
      <c r="F74" s="62">
        <f t="shared" si="0"/>
        <v>211800</v>
      </c>
    </row>
    <row r="75" spans="1:6" x14ac:dyDescent="0.2">
      <c r="A75" s="21" t="s">
        <v>342</v>
      </c>
      <c r="B75" s="60" t="s">
        <v>254</v>
      </c>
      <c r="C75" s="23" t="s">
        <v>355</v>
      </c>
      <c r="D75" s="24">
        <v>423600</v>
      </c>
      <c r="E75" s="61">
        <v>211800</v>
      </c>
      <c r="F75" s="62">
        <f t="shared" si="0"/>
        <v>211800</v>
      </c>
    </row>
    <row r="76" spans="1:6" ht="90" x14ac:dyDescent="0.2">
      <c r="A76" s="63" t="s">
        <v>356</v>
      </c>
      <c r="B76" s="60" t="s">
        <v>254</v>
      </c>
      <c r="C76" s="23" t="s">
        <v>357</v>
      </c>
      <c r="D76" s="24">
        <v>423600</v>
      </c>
      <c r="E76" s="61">
        <v>211800</v>
      </c>
      <c r="F76" s="62">
        <f t="shared" si="0"/>
        <v>211800</v>
      </c>
    </row>
    <row r="77" spans="1:6" x14ac:dyDescent="0.2">
      <c r="A77" s="21" t="s">
        <v>234</v>
      </c>
      <c r="B77" s="60" t="s">
        <v>254</v>
      </c>
      <c r="C77" s="23" t="s">
        <v>358</v>
      </c>
      <c r="D77" s="24">
        <v>423600</v>
      </c>
      <c r="E77" s="61">
        <v>211800</v>
      </c>
      <c r="F77" s="62">
        <f t="shared" si="0"/>
        <v>211800</v>
      </c>
    </row>
    <row r="78" spans="1:6" x14ac:dyDescent="0.2">
      <c r="A78" s="21" t="s">
        <v>359</v>
      </c>
      <c r="B78" s="60" t="s">
        <v>254</v>
      </c>
      <c r="C78" s="23" t="s">
        <v>360</v>
      </c>
      <c r="D78" s="24">
        <v>508600</v>
      </c>
      <c r="E78" s="61" t="s">
        <v>44</v>
      </c>
      <c r="F78" s="62">
        <f t="shared" si="0"/>
        <v>508600</v>
      </c>
    </row>
    <row r="79" spans="1:6" ht="33.75" x14ac:dyDescent="0.2">
      <c r="A79" s="21" t="s">
        <v>330</v>
      </c>
      <c r="B79" s="60" t="s">
        <v>254</v>
      </c>
      <c r="C79" s="23" t="s">
        <v>361</v>
      </c>
      <c r="D79" s="24">
        <v>508600</v>
      </c>
      <c r="E79" s="61" t="s">
        <v>44</v>
      </c>
      <c r="F79" s="62">
        <f t="shared" ref="F79:F142" si="1">IF(OR(D79="-",IF(E79="-",0,E79)&gt;=IF(D79="-",0,D79)),"-",IF(D79="-",0,D79)-IF(E79="-",0,E79))</f>
        <v>508600</v>
      </c>
    </row>
    <row r="80" spans="1:6" x14ac:dyDescent="0.2">
      <c r="A80" s="21" t="s">
        <v>332</v>
      </c>
      <c r="B80" s="60" t="s">
        <v>254</v>
      </c>
      <c r="C80" s="23" t="s">
        <v>362</v>
      </c>
      <c r="D80" s="24">
        <v>508600</v>
      </c>
      <c r="E80" s="61" t="s">
        <v>44</v>
      </c>
      <c r="F80" s="62">
        <f t="shared" si="1"/>
        <v>508600</v>
      </c>
    </row>
    <row r="81" spans="1:6" ht="56.25" x14ac:dyDescent="0.2">
      <c r="A81" s="21" t="s">
        <v>338</v>
      </c>
      <c r="B81" s="60" t="s">
        <v>254</v>
      </c>
      <c r="C81" s="23" t="s">
        <v>363</v>
      </c>
      <c r="D81" s="24">
        <v>508600</v>
      </c>
      <c r="E81" s="61" t="s">
        <v>44</v>
      </c>
      <c r="F81" s="62">
        <f t="shared" si="1"/>
        <v>508600</v>
      </c>
    </row>
    <row r="82" spans="1:6" x14ac:dyDescent="0.2">
      <c r="A82" s="21" t="s">
        <v>364</v>
      </c>
      <c r="B82" s="60" t="s">
        <v>254</v>
      </c>
      <c r="C82" s="23" t="s">
        <v>365</v>
      </c>
      <c r="D82" s="24">
        <v>508600</v>
      </c>
      <c r="E82" s="61" t="s">
        <v>44</v>
      </c>
      <c r="F82" s="62">
        <f t="shared" si="1"/>
        <v>508600</v>
      </c>
    </row>
    <row r="83" spans="1:6" x14ac:dyDescent="0.2">
      <c r="A83" s="21" t="s">
        <v>366</v>
      </c>
      <c r="B83" s="60" t="s">
        <v>254</v>
      </c>
      <c r="C83" s="23" t="s">
        <v>367</v>
      </c>
      <c r="D83" s="24">
        <v>4025100</v>
      </c>
      <c r="E83" s="61">
        <v>1891554</v>
      </c>
      <c r="F83" s="62">
        <f t="shared" si="1"/>
        <v>2133546</v>
      </c>
    </row>
    <row r="84" spans="1:6" ht="22.5" x14ac:dyDescent="0.2">
      <c r="A84" s="21" t="s">
        <v>270</v>
      </c>
      <c r="B84" s="60" t="s">
        <v>254</v>
      </c>
      <c r="C84" s="23" t="s">
        <v>368</v>
      </c>
      <c r="D84" s="24">
        <v>520000</v>
      </c>
      <c r="E84" s="61">
        <v>225076</v>
      </c>
      <c r="F84" s="62">
        <f t="shared" si="1"/>
        <v>294924</v>
      </c>
    </row>
    <row r="85" spans="1:6" ht="33.75" x14ac:dyDescent="0.2">
      <c r="A85" s="21" t="s">
        <v>272</v>
      </c>
      <c r="B85" s="60" t="s">
        <v>254</v>
      </c>
      <c r="C85" s="23" t="s">
        <v>369</v>
      </c>
      <c r="D85" s="24">
        <v>500000</v>
      </c>
      <c r="E85" s="61">
        <v>205076</v>
      </c>
      <c r="F85" s="62">
        <f t="shared" si="1"/>
        <v>294924</v>
      </c>
    </row>
    <row r="86" spans="1:6" ht="78.75" x14ac:dyDescent="0.2">
      <c r="A86" s="63" t="s">
        <v>370</v>
      </c>
      <c r="B86" s="60" t="s">
        <v>254</v>
      </c>
      <c r="C86" s="23" t="s">
        <v>371</v>
      </c>
      <c r="D86" s="24">
        <v>300000</v>
      </c>
      <c r="E86" s="61">
        <v>159100</v>
      </c>
      <c r="F86" s="62">
        <f t="shared" si="1"/>
        <v>140900</v>
      </c>
    </row>
    <row r="87" spans="1:6" x14ac:dyDescent="0.2">
      <c r="A87" s="21" t="s">
        <v>268</v>
      </c>
      <c r="B87" s="60" t="s">
        <v>254</v>
      </c>
      <c r="C87" s="23" t="s">
        <v>372</v>
      </c>
      <c r="D87" s="24">
        <v>300000</v>
      </c>
      <c r="E87" s="61">
        <v>159100</v>
      </c>
      <c r="F87" s="62">
        <f t="shared" si="1"/>
        <v>140900</v>
      </c>
    </row>
    <row r="88" spans="1:6" ht="78.75" x14ac:dyDescent="0.2">
      <c r="A88" s="63" t="s">
        <v>373</v>
      </c>
      <c r="B88" s="60" t="s">
        <v>254</v>
      </c>
      <c r="C88" s="23" t="s">
        <v>374</v>
      </c>
      <c r="D88" s="24">
        <v>200000</v>
      </c>
      <c r="E88" s="61">
        <v>45976</v>
      </c>
      <c r="F88" s="62">
        <f t="shared" si="1"/>
        <v>154024</v>
      </c>
    </row>
    <row r="89" spans="1:6" x14ac:dyDescent="0.2">
      <c r="A89" s="21" t="s">
        <v>375</v>
      </c>
      <c r="B89" s="60" t="s">
        <v>254</v>
      </c>
      <c r="C89" s="23" t="s">
        <v>376</v>
      </c>
      <c r="D89" s="24">
        <v>200000</v>
      </c>
      <c r="E89" s="61">
        <v>45976</v>
      </c>
      <c r="F89" s="62">
        <f t="shared" si="1"/>
        <v>154024</v>
      </c>
    </row>
    <row r="90" spans="1:6" ht="33.75" x14ac:dyDescent="0.2">
      <c r="A90" s="21" t="s">
        <v>377</v>
      </c>
      <c r="B90" s="60" t="s">
        <v>254</v>
      </c>
      <c r="C90" s="23" t="s">
        <v>378</v>
      </c>
      <c r="D90" s="24">
        <v>20000</v>
      </c>
      <c r="E90" s="61">
        <v>20000</v>
      </c>
      <c r="F90" s="62" t="str">
        <f t="shared" si="1"/>
        <v>-</v>
      </c>
    </row>
    <row r="91" spans="1:6" ht="67.5" x14ac:dyDescent="0.2">
      <c r="A91" s="63" t="s">
        <v>379</v>
      </c>
      <c r="B91" s="60" t="s">
        <v>254</v>
      </c>
      <c r="C91" s="23" t="s">
        <v>380</v>
      </c>
      <c r="D91" s="24">
        <v>20000</v>
      </c>
      <c r="E91" s="61">
        <v>20000</v>
      </c>
      <c r="F91" s="62" t="str">
        <f t="shared" si="1"/>
        <v>-</v>
      </c>
    </row>
    <row r="92" spans="1:6" x14ac:dyDescent="0.2">
      <c r="A92" s="21" t="s">
        <v>268</v>
      </c>
      <c r="B92" s="60" t="s">
        <v>254</v>
      </c>
      <c r="C92" s="23" t="s">
        <v>381</v>
      </c>
      <c r="D92" s="24">
        <v>20000</v>
      </c>
      <c r="E92" s="61">
        <v>20000</v>
      </c>
      <c r="F92" s="62" t="str">
        <f t="shared" si="1"/>
        <v>-</v>
      </c>
    </row>
    <row r="93" spans="1:6" ht="45" x14ac:dyDescent="0.2">
      <c r="A93" s="21" t="s">
        <v>285</v>
      </c>
      <c r="B93" s="60" t="s">
        <v>254</v>
      </c>
      <c r="C93" s="23" t="s">
        <v>382</v>
      </c>
      <c r="D93" s="24">
        <v>1482700</v>
      </c>
      <c r="E93" s="61">
        <v>737684</v>
      </c>
      <c r="F93" s="62">
        <f t="shared" si="1"/>
        <v>745016</v>
      </c>
    </row>
    <row r="94" spans="1:6" ht="22.5" x14ac:dyDescent="0.2">
      <c r="A94" s="21" t="s">
        <v>287</v>
      </c>
      <c r="B94" s="60" t="s">
        <v>254</v>
      </c>
      <c r="C94" s="23" t="s">
        <v>383</v>
      </c>
      <c r="D94" s="24">
        <v>1482700</v>
      </c>
      <c r="E94" s="61">
        <v>737684</v>
      </c>
      <c r="F94" s="62">
        <f t="shared" si="1"/>
        <v>745016</v>
      </c>
    </row>
    <row r="95" spans="1:6" ht="123.75" x14ac:dyDescent="0.2">
      <c r="A95" s="63" t="s">
        <v>384</v>
      </c>
      <c r="B95" s="60" t="s">
        <v>254</v>
      </c>
      <c r="C95" s="23" t="s">
        <v>385</v>
      </c>
      <c r="D95" s="24">
        <v>800000</v>
      </c>
      <c r="E95" s="61">
        <v>416000</v>
      </c>
      <c r="F95" s="62">
        <f t="shared" si="1"/>
        <v>384000</v>
      </c>
    </row>
    <row r="96" spans="1:6" x14ac:dyDescent="0.2">
      <c r="A96" s="21" t="s">
        <v>268</v>
      </c>
      <c r="B96" s="60" t="s">
        <v>254</v>
      </c>
      <c r="C96" s="23" t="s">
        <v>386</v>
      </c>
      <c r="D96" s="24">
        <v>800000</v>
      </c>
      <c r="E96" s="61">
        <v>416000</v>
      </c>
      <c r="F96" s="62">
        <f t="shared" si="1"/>
        <v>384000</v>
      </c>
    </row>
    <row r="97" spans="1:6" ht="101.25" x14ac:dyDescent="0.2">
      <c r="A97" s="63" t="s">
        <v>387</v>
      </c>
      <c r="B97" s="60" t="s">
        <v>254</v>
      </c>
      <c r="C97" s="23" t="s">
        <v>388</v>
      </c>
      <c r="D97" s="24">
        <v>180000</v>
      </c>
      <c r="E97" s="61">
        <v>180000</v>
      </c>
      <c r="F97" s="62" t="str">
        <f t="shared" si="1"/>
        <v>-</v>
      </c>
    </row>
    <row r="98" spans="1:6" x14ac:dyDescent="0.2">
      <c r="A98" s="21" t="s">
        <v>389</v>
      </c>
      <c r="B98" s="60" t="s">
        <v>254</v>
      </c>
      <c r="C98" s="23" t="s">
        <v>390</v>
      </c>
      <c r="D98" s="24">
        <v>180000</v>
      </c>
      <c r="E98" s="61">
        <v>180000</v>
      </c>
      <c r="F98" s="62" t="str">
        <f t="shared" si="1"/>
        <v>-</v>
      </c>
    </row>
    <row r="99" spans="1:6" ht="90" x14ac:dyDescent="0.2">
      <c r="A99" s="63" t="s">
        <v>391</v>
      </c>
      <c r="B99" s="60" t="s">
        <v>254</v>
      </c>
      <c r="C99" s="23" t="s">
        <v>392</v>
      </c>
      <c r="D99" s="24">
        <v>100000</v>
      </c>
      <c r="E99" s="61">
        <v>81000</v>
      </c>
      <c r="F99" s="62">
        <f t="shared" si="1"/>
        <v>19000</v>
      </c>
    </row>
    <row r="100" spans="1:6" x14ac:dyDescent="0.2">
      <c r="A100" s="21" t="s">
        <v>268</v>
      </c>
      <c r="B100" s="60" t="s">
        <v>254</v>
      </c>
      <c r="C100" s="23" t="s">
        <v>393</v>
      </c>
      <c r="D100" s="24">
        <v>100000</v>
      </c>
      <c r="E100" s="61">
        <v>81000</v>
      </c>
      <c r="F100" s="62">
        <f t="shared" si="1"/>
        <v>19000</v>
      </c>
    </row>
    <row r="101" spans="1:6" ht="90" x14ac:dyDescent="0.2">
      <c r="A101" s="63" t="s">
        <v>394</v>
      </c>
      <c r="B101" s="60" t="s">
        <v>254</v>
      </c>
      <c r="C101" s="23" t="s">
        <v>395</v>
      </c>
      <c r="D101" s="24">
        <v>30000</v>
      </c>
      <c r="E101" s="61">
        <v>30000</v>
      </c>
      <c r="F101" s="62" t="str">
        <f t="shared" si="1"/>
        <v>-</v>
      </c>
    </row>
    <row r="102" spans="1:6" x14ac:dyDescent="0.2">
      <c r="A102" s="21" t="s">
        <v>268</v>
      </c>
      <c r="B102" s="60" t="s">
        <v>254</v>
      </c>
      <c r="C102" s="23" t="s">
        <v>396</v>
      </c>
      <c r="D102" s="24">
        <v>30000</v>
      </c>
      <c r="E102" s="61">
        <v>30000</v>
      </c>
      <c r="F102" s="62" t="str">
        <f t="shared" si="1"/>
        <v>-</v>
      </c>
    </row>
    <row r="103" spans="1:6" ht="90" x14ac:dyDescent="0.2">
      <c r="A103" s="63" t="s">
        <v>313</v>
      </c>
      <c r="B103" s="60" t="s">
        <v>254</v>
      </c>
      <c r="C103" s="23" t="s">
        <v>397</v>
      </c>
      <c r="D103" s="24">
        <v>26000</v>
      </c>
      <c r="E103" s="61">
        <v>8000</v>
      </c>
      <c r="F103" s="62">
        <f t="shared" si="1"/>
        <v>18000</v>
      </c>
    </row>
    <row r="104" spans="1:6" x14ac:dyDescent="0.2">
      <c r="A104" s="21" t="s">
        <v>268</v>
      </c>
      <c r="B104" s="60" t="s">
        <v>254</v>
      </c>
      <c r="C104" s="23" t="s">
        <v>398</v>
      </c>
      <c r="D104" s="24">
        <v>26000</v>
      </c>
      <c r="E104" s="61">
        <v>8000</v>
      </c>
      <c r="F104" s="62">
        <f t="shared" si="1"/>
        <v>18000</v>
      </c>
    </row>
    <row r="105" spans="1:6" ht="78.75" x14ac:dyDescent="0.2">
      <c r="A105" s="63" t="s">
        <v>399</v>
      </c>
      <c r="B105" s="60" t="s">
        <v>254</v>
      </c>
      <c r="C105" s="23" t="s">
        <v>400</v>
      </c>
      <c r="D105" s="24">
        <v>346700</v>
      </c>
      <c r="E105" s="61">
        <v>22684</v>
      </c>
      <c r="F105" s="62">
        <f t="shared" si="1"/>
        <v>324016</v>
      </c>
    </row>
    <row r="106" spans="1:6" ht="22.5" x14ac:dyDescent="0.2">
      <c r="A106" s="21" t="s">
        <v>303</v>
      </c>
      <c r="B106" s="60" t="s">
        <v>254</v>
      </c>
      <c r="C106" s="23" t="s">
        <v>401</v>
      </c>
      <c r="D106" s="24">
        <v>346700</v>
      </c>
      <c r="E106" s="61">
        <v>22684</v>
      </c>
      <c r="F106" s="62">
        <f t="shared" si="1"/>
        <v>324016</v>
      </c>
    </row>
    <row r="107" spans="1:6" ht="33.75" x14ac:dyDescent="0.2">
      <c r="A107" s="21" t="s">
        <v>402</v>
      </c>
      <c r="B107" s="60" t="s">
        <v>254</v>
      </c>
      <c r="C107" s="23" t="s">
        <v>403</v>
      </c>
      <c r="D107" s="24">
        <v>1328900</v>
      </c>
      <c r="E107" s="61">
        <v>542311.57999999996</v>
      </c>
      <c r="F107" s="62">
        <f t="shared" si="1"/>
        <v>786588.42</v>
      </c>
    </row>
    <row r="108" spans="1:6" ht="22.5" x14ac:dyDescent="0.2">
      <c r="A108" s="21" t="s">
        <v>404</v>
      </c>
      <c r="B108" s="60" t="s">
        <v>254</v>
      </c>
      <c r="C108" s="23" t="s">
        <v>405</v>
      </c>
      <c r="D108" s="24">
        <v>1328900</v>
      </c>
      <c r="E108" s="61">
        <v>542311.57999999996</v>
      </c>
      <c r="F108" s="62">
        <f t="shared" si="1"/>
        <v>786588.42</v>
      </c>
    </row>
    <row r="109" spans="1:6" ht="78.75" x14ac:dyDescent="0.2">
      <c r="A109" s="63" t="s">
        <v>406</v>
      </c>
      <c r="B109" s="60" t="s">
        <v>254</v>
      </c>
      <c r="C109" s="23" t="s">
        <v>407</v>
      </c>
      <c r="D109" s="24">
        <v>252000</v>
      </c>
      <c r="E109" s="61">
        <v>75159.25</v>
      </c>
      <c r="F109" s="62">
        <f t="shared" si="1"/>
        <v>176840.75</v>
      </c>
    </row>
    <row r="110" spans="1:6" x14ac:dyDescent="0.2">
      <c r="A110" s="21" t="s">
        <v>268</v>
      </c>
      <c r="B110" s="60" t="s">
        <v>254</v>
      </c>
      <c r="C110" s="23" t="s">
        <v>408</v>
      </c>
      <c r="D110" s="24">
        <v>252000</v>
      </c>
      <c r="E110" s="61">
        <v>75159.25</v>
      </c>
      <c r="F110" s="62">
        <f t="shared" si="1"/>
        <v>176840.75</v>
      </c>
    </row>
    <row r="111" spans="1:6" ht="90" x14ac:dyDescent="0.2">
      <c r="A111" s="63" t="s">
        <v>409</v>
      </c>
      <c r="B111" s="60" t="s">
        <v>254</v>
      </c>
      <c r="C111" s="23" t="s">
        <v>410</v>
      </c>
      <c r="D111" s="24">
        <v>22600</v>
      </c>
      <c r="E111" s="61" t="s">
        <v>44</v>
      </c>
      <c r="F111" s="62">
        <f t="shared" si="1"/>
        <v>22600</v>
      </c>
    </row>
    <row r="112" spans="1:6" x14ac:dyDescent="0.2">
      <c r="A112" s="21" t="s">
        <v>268</v>
      </c>
      <c r="B112" s="60" t="s">
        <v>254</v>
      </c>
      <c r="C112" s="23" t="s">
        <v>411</v>
      </c>
      <c r="D112" s="24">
        <v>22600</v>
      </c>
      <c r="E112" s="61" t="s">
        <v>44</v>
      </c>
      <c r="F112" s="62">
        <f t="shared" si="1"/>
        <v>22600</v>
      </c>
    </row>
    <row r="113" spans="1:6" ht="67.5" x14ac:dyDescent="0.2">
      <c r="A113" s="21" t="s">
        <v>412</v>
      </c>
      <c r="B113" s="60" t="s">
        <v>254</v>
      </c>
      <c r="C113" s="23" t="s">
        <v>413</v>
      </c>
      <c r="D113" s="24">
        <v>200000</v>
      </c>
      <c r="E113" s="61">
        <v>35000</v>
      </c>
      <c r="F113" s="62">
        <f t="shared" si="1"/>
        <v>165000</v>
      </c>
    </row>
    <row r="114" spans="1:6" x14ac:dyDescent="0.2">
      <c r="A114" s="21" t="s">
        <v>268</v>
      </c>
      <c r="B114" s="60" t="s">
        <v>254</v>
      </c>
      <c r="C114" s="23" t="s">
        <v>414</v>
      </c>
      <c r="D114" s="24">
        <v>200000</v>
      </c>
      <c r="E114" s="61">
        <v>35000</v>
      </c>
      <c r="F114" s="62">
        <f t="shared" si="1"/>
        <v>165000</v>
      </c>
    </row>
    <row r="115" spans="1:6" ht="67.5" x14ac:dyDescent="0.2">
      <c r="A115" s="21" t="s">
        <v>415</v>
      </c>
      <c r="B115" s="60" t="s">
        <v>254</v>
      </c>
      <c r="C115" s="23" t="s">
        <v>416</v>
      </c>
      <c r="D115" s="24">
        <v>142400</v>
      </c>
      <c r="E115" s="61">
        <v>76052.33</v>
      </c>
      <c r="F115" s="62">
        <f t="shared" si="1"/>
        <v>66347.67</v>
      </c>
    </row>
    <row r="116" spans="1:6" x14ac:dyDescent="0.2">
      <c r="A116" s="21" t="s">
        <v>305</v>
      </c>
      <c r="B116" s="60" t="s">
        <v>254</v>
      </c>
      <c r="C116" s="23" t="s">
        <v>417</v>
      </c>
      <c r="D116" s="24">
        <v>142400</v>
      </c>
      <c r="E116" s="61">
        <v>76052.33</v>
      </c>
      <c r="F116" s="62">
        <f t="shared" si="1"/>
        <v>66347.67</v>
      </c>
    </row>
    <row r="117" spans="1:6" ht="123.75" x14ac:dyDescent="0.2">
      <c r="A117" s="63" t="s">
        <v>418</v>
      </c>
      <c r="B117" s="60" t="s">
        <v>254</v>
      </c>
      <c r="C117" s="23" t="s">
        <v>419</v>
      </c>
      <c r="D117" s="24">
        <v>711900</v>
      </c>
      <c r="E117" s="61">
        <v>356100</v>
      </c>
      <c r="F117" s="62">
        <f t="shared" si="1"/>
        <v>355800</v>
      </c>
    </row>
    <row r="118" spans="1:6" x14ac:dyDescent="0.2">
      <c r="A118" s="21" t="s">
        <v>234</v>
      </c>
      <c r="B118" s="60" t="s">
        <v>254</v>
      </c>
      <c r="C118" s="23" t="s">
        <v>420</v>
      </c>
      <c r="D118" s="24">
        <v>711900</v>
      </c>
      <c r="E118" s="61">
        <v>356100</v>
      </c>
      <c r="F118" s="62">
        <f t="shared" si="1"/>
        <v>355800</v>
      </c>
    </row>
    <row r="119" spans="1:6" ht="33.75" x14ac:dyDescent="0.2">
      <c r="A119" s="21" t="s">
        <v>330</v>
      </c>
      <c r="B119" s="60" t="s">
        <v>254</v>
      </c>
      <c r="C119" s="23" t="s">
        <v>421</v>
      </c>
      <c r="D119" s="24">
        <v>693500</v>
      </c>
      <c r="E119" s="61">
        <v>386482.42</v>
      </c>
      <c r="F119" s="62">
        <f t="shared" si="1"/>
        <v>307017.58</v>
      </c>
    </row>
    <row r="120" spans="1:6" x14ac:dyDescent="0.2">
      <c r="A120" s="21" t="s">
        <v>332</v>
      </c>
      <c r="B120" s="60" t="s">
        <v>254</v>
      </c>
      <c r="C120" s="23" t="s">
        <v>422</v>
      </c>
      <c r="D120" s="24">
        <v>19100</v>
      </c>
      <c r="E120" s="61">
        <v>18962</v>
      </c>
      <c r="F120" s="62">
        <f t="shared" si="1"/>
        <v>138</v>
      </c>
    </row>
    <row r="121" spans="1:6" ht="56.25" x14ac:dyDescent="0.2">
      <c r="A121" s="21" t="s">
        <v>338</v>
      </c>
      <c r="B121" s="60" t="s">
        <v>254</v>
      </c>
      <c r="C121" s="23" t="s">
        <v>423</v>
      </c>
      <c r="D121" s="24">
        <v>19100</v>
      </c>
      <c r="E121" s="61">
        <v>18962</v>
      </c>
      <c r="F121" s="62">
        <f t="shared" si="1"/>
        <v>138</v>
      </c>
    </row>
    <row r="122" spans="1:6" x14ac:dyDescent="0.2">
      <c r="A122" s="21" t="s">
        <v>375</v>
      </c>
      <c r="B122" s="60" t="s">
        <v>254</v>
      </c>
      <c r="C122" s="23" t="s">
        <v>424</v>
      </c>
      <c r="D122" s="24">
        <v>19100</v>
      </c>
      <c r="E122" s="61">
        <v>18962</v>
      </c>
      <c r="F122" s="62">
        <f t="shared" si="1"/>
        <v>138</v>
      </c>
    </row>
    <row r="123" spans="1:6" x14ac:dyDescent="0.2">
      <c r="A123" s="21" t="s">
        <v>342</v>
      </c>
      <c r="B123" s="60" t="s">
        <v>254</v>
      </c>
      <c r="C123" s="23" t="s">
        <v>425</v>
      </c>
      <c r="D123" s="24">
        <v>674400</v>
      </c>
      <c r="E123" s="61">
        <v>367520.42</v>
      </c>
      <c r="F123" s="62">
        <f t="shared" si="1"/>
        <v>306879.58</v>
      </c>
    </row>
    <row r="124" spans="1:6" ht="112.5" x14ac:dyDescent="0.2">
      <c r="A124" s="63" t="s">
        <v>426</v>
      </c>
      <c r="B124" s="60" t="s">
        <v>254</v>
      </c>
      <c r="C124" s="23" t="s">
        <v>427</v>
      </c>
      <c r="D124" s="24">
        <v>674400</v>
      </c>
      <c r="E124" s="61">
        <v>367520.42</v>
      </c>
      <c r="F124" s="62">
        <f t="shared" si="1"/>
        <v>306879.58</v>
      </c>
    </row>
    <row r="125" spans="1:6" ht="33.75" x14ac:dyDescent="0.2">
      <c r="A125" s="21" t="s">
        <v>428</v>
      </c>
      <c r="B125" s="60" t="s">
        <v>254</v>
      </c>
      <c r="C125" s="23" t="s">
        <v>429</v>
      </c>
      <c r="D125" s="24">
        <v>674400</v>
      </c>
      <c r="E125" s="61">
        <v>367520.42</v>
      </c>
      <c r="F125" s="62">
        <f t="shared" si="1"/>
        <v>306879.58</v>
      </c>
    </row>
    <row r="126" spans="1:6" ht="22.5" x14ac:dyDescent="0.2">
      <c r="A126" s="48" t="s">
        <v>430</v>
      </c>
      <c r="B126" s="49" t="s">
        <v>254</v>
      </c>
      <c r="C126" s="50" t="s">
        <v>431</v>
      </c>
      <c r="D126" s="51">
        <v>4733200</v>
      </c>
      <c r="E126" s="52">
        <v>2380260.5</v>
      </c>
      <c r="F126" s="53">
        <f t="shared" si="1"/>
        <v>2352939.5</v>
      </c>
    </row>
    <row r="127" spans="1:6" ht="33.75" x14ac:dyDescent="0.2">
      <c r="A127" s="21" t="s">
        <v>432</v>
      </c>
      <c r="B127" s="60" t="s">
        <v>254</v>
      </c>
      <c r="C127" s="23" t="s">
        <v>433</v>
      </c>
      <c r="D127" s="24">
        <v>4556500</v>
      </c>
      <c r="E127" s="61">
        <v>2288500</v>
      </c>
      <c r="F127" s="62">
        <f t="shared" si="1"/>
        <v>2268000</v>
      </c>
    </row>
    <row r="128" spans="1:6" ht="56.25" x14ac:dyDescent="0.2">
      <c r="A128" s="21" t="s">
        <v>434</v>
      </c>
      <c r="B128" s="60" t="s">
        <v>254</v>
      </c>
      <c r="C128" s="23" t="s">
        <v>435</v>
      </c>
      <c r="D128" s="24">
        <v>4556500</v>
      </c>
      <c r="E128" s="61">
        <v>2288500</v>
      </c>
      <c r="F128" s="62">
        <f t="shared" si="1"/>
        <v>2268000</v>
      </c>
    </row>
    <row r="129" spans="1:6" ht="22.5" x14ac:dyDescent="0.2">
      <c r="A129" s="21" t="s">
        <v>436</v>
      </c>
      <c r="B129" s="60" t="s">
        <v>254</v>
      </c>
      <c r="C129" s="23" t="s">
        <v>437</v>
      </c>
      <c r="D129" s="24">
        <v>4556500</v>
      </c>
      <c r="E129" s="61">
        <v>2288500</v>
      </c>
      <c r="F129" s="62">
        <f t="shared" si="1"/>
        <v>2268000</v>
      </c>
    </row>
    <row r="130" spans="1:6" ht="90" x14ac:dyDescent="0.2">
      <c r="A130" s="63" t="s">
        <v>438</v>
      </c>
      <c r="B130" s="60" t="s">
        <v>254</v>
      </c>
      <c r="C130" s="23" t="s">
        <v>439</v>
      </c>
      <c r="D130" s="24">
        <v>20800</v>
      </c>
      <c r="E130" s="61">
        <v>20800</v>
      </c>
      <c r="F130" s="62" t="str">
        <f t="shared" si="1"/>
        <v>-</v>
      </c>
    </row>
    <row r="131" spans="1:6" x14ac:dyDescent="0.2">
      <c r="A131" s="21" t="s">
        <v>268</v>
      </c>
      <c r="B131" s="60" t="s">
        <v>254</v>
      </c>
      <c r="C131" s="23" t="s">
        <v>440</v>
      </c>
      <c r="D131" s="24">
        <v>20800</v>
      </c>
      <c r="E131" s="61">
        <v>20800</v>
      </c>
      <c r="F131" s="62" t="str">
        <f t="shared" si="1"/>
        <v>-</v>
      </c>
    </row>
    <row r="132" spans="1:6" ht="146.25" x14ac:dyDescent="0.2">
      <c r="A132" s="63" t="s">
        <v>441</v>
      </c>
      <c r="B132" s="60" t="s">
        <v>254</v>
      </c>
      <c r="C132" s="23" t="s">
        <v>442</v>
      </c>
      <c r="D132" s="24">
        <v>4535700</v>
      </c>
      <c r="E132" s="61">
        <v>2267700</v>
      </c>
      <c r="F132" s="62">
        <f t="shared" si="1"/>
        <v>2268000</v>
      </c>
    </row>
    <row r="133" spans="1:6" x14ac:dyDescent="0.2">
      <c r="A133" s="21" t="s">
        <v>234</v>
      </c>
      <c r="B133" s="60" t="s">
        <v>254</v>
      </c>
      <c r="C133" s="23" t="s">
        <v>443</v>
      </c>
      <c r="D133" s="24">
        <v>4535700</v>
      </c>
      <c r="E133" s="61">
        <v>2267700</v>
      </c>
      <c r="F133" s="62">
        <f t="shared" si="1"/>
        <v>2268000</v>
      </c>
    </row>
    <row r="134" spans="1:6" ht="22.5" x14ac:dyDescent="0.2">
      <c r="A134" s="21" t="s">
        <v>444</v>
      </c>
      <c r="B134" s="60" t="s">
        <v>254</v>
      </c>
      <c r="C134" s="23" t="s">
        <v>445</v>
      </c>
      <c r="D134" s="24">
        <v>176700</v>
      </c>
      <c r="E134" s="61">
        <v>91760.5</v>
      </c>
      <c r="F134" s="62">
        <f t="shared" si="1"/>
        <v>84939.5</v>
      </c>
    </row>
    <row r="135" spans="1:6" ht="56.25" x14ac:dyDescent="0.2">
      <c r="A135" s="21" t="s">
        <v>434</v>
      </c>
      <c r="B135" s="60" t="s">
        <v>254</v>
      </c>
      <c r="C135" s="23" t="s">
        <v>446</v>
      </c>
      <c r="D135" s="24">
        <v>29600</v>
      </c>
      <c r="E135" s="61">
        <v>6235.5</v>
      </c>
      <c r="F135" s="62">
        <f t="shared" si="1"/>
        <v>23364.5</v>
      </c>
    </row>
    <row r="136" spans="1:6" ht="22.5" x14ac:dyDescent="0.2">
      <c r="A136" s="21" t="s">
        <v>436</v>
      </c>
      <c r="B136" s="60" t="s">
        <v>254</v>
      </c>
      <c r="C136" s="23" t="s">
        <v>447</v>
      </c>
      <c r="D136" s="24">
        <v>29600</v>
      </c>
      <c r="E136" s="61">
        <v>6235.5</v>
      </c>
      <c r="F136" s="62">
        <f t="shared" si="1"/>
        <v>23364.5</v>
      </c>
    </row>
    <row r="137" spans="1:6" ht="78.75" x14ac:dyDescent="0.2">
      <c r="A137" s="63" t="s">
        <v>448</v>
      </c>
      <c r="B137" s="60" t="s">
        <v>254</v>
      </c>
      <c r="C137" s="23" t="s">
        <v>449</v>
      </c>
      <c r="D137" s="24">
        <v>29600</v>
      </c>
      <c r="E137" s="61">
        <v>6235.5</v>
      </c>
      <c r="F137" s="62">
        <f t="shared" si="1"/>
        <v>23364.5</v>
      </c>
    </row>
    <row r="138" spans="1:6" x14ac:dyDescent="0.2">
      <c r="A138" s="21" t="s">
        <v>268</v>
      </c>
      <c r="B138" s="60" t="s">
        <v>254</v>
      </c>
      <c r="C138" s="23" t="s">
        <v>450</v>
      </c>
      <c r="D138" s="24">
        <v>29600</v>
      </c>
      <c r="E138" s="61">
        <v>6235.5</v>
      </c>
      <c r="F138" s="62">
        <f t="shared" si="1"/>
        <v>23364.5</v>
      </c>
    </row>
    <row r="139" spans="1:6" ht="33.75" x14ac:dyDescent="0.2">
      <c r="A139" s="21" t="s">
        <v>451</v>
      </c>
      <c r="B139" s="60" t="s">
        <v>254</v>
      </c>
      <c r="C139" s="23" t="s">
        <v>452</v>
      </c>
      <c r="D139" s="24">
        <v>147100</v>
      </c>
      <c r="E139" s="61">
        <v>85525</v>
      </c>
      <c r="F139" s="62">
        <f t="shared" si="1"/>
        <v>61575</v>
      </c>
    </row>
    <row r="140" spans="1:6" ht="22.5" x14ac:dyDescent="0.2">
      <c r="A140" s="21" t="s">
        <v>453</v>
      </c>
      <c r="B140" s="60" t="s">
        <v>254</v>
      </c>
      <c r="C140" s="23" t="s">
        <v>454</v>
      </c>
      <c r="D140" s="24">
        <v>147100</v>
      </c>
      <c r="E140" s="61">
        <v>85525</v>
      </c>
      <c r="F140" s="62">
        <f t="shared" si="1"/>
        <v>61575</v>
      </c>
    </row>
    <row r="141" spans="1:6" ht="78.75" x14ac:dyDescent="0.2">
      <c r="A141" s="63" t="s">
        <v>455</v>
      </c>
      <c r="B141" s="60" t="s">
        <v>254</v>
      </c>
      <c r="C141" s="23" t="s">
        <v>456</v>
      </c>
      <c r="D141" s="24">
        <v>147100</v>
      </c>
      <c r="E141" s="61">
        <v>85525</v>
      </c>
      <c r="F141" s="62">
        <f t="shared" si="1"/>
        <v>61575</v>
      </c>
    </row>
    <row r="142" spans="1:6" x14ac:dyDescent="0.2">
      <c r="A142" s="21" t="s">
        <v>268</v>
      </c>
      <c r="B142" s="60" t="s">
        <v>254</v>
      </c>
      <c r="C142" s="23" t="s">
        <v>457</v>
      </c>
      <c r="D142" s="24">
        <v>147100</v>
      </c>
      <c r="E142" s="61">
        <v>85525</v>
      </c>
      <c r="F142" s="62">
        <f t="shared" si="1"/>
        <v>61575</v>
      </c>
    </row>
    <row r="143" spans="1:6" x14ac:dyDescent="0.2">
      <c r="A143" s="48" t="s">
        <v>458</v>
      </c>
      <c r="B143" s="49" t="s">
        <v>254</v>
      </c>
      <c r="C143" s="50" t="s">
        <v>459</v>
      </c>
      <c r="D143" s="51">
        <v>82557700</v>
      </c>
      <c r="E143" s="52">
        <v>24001706.920000002</v>
      </c>
      <c r="F143" s="53">
        <f t="shared" ref="F143:F206" si="2">IF(OR(D143="-",IF(E143="-",0,E143)&gt;=IF(D143="-",0,D143)),"-",IF(D143="-",0,D143)-IF(E143="-",0,E143))</f>
        <v>58555993.079999998</v>
      </c>
    </row>
    <row r="144" spans="1:6" x14ac:dyDescent="0.2">
      <c r="A144" s="21" t="s">
        <v>460</v>
      </c>
      <c r="B144" s="60" t="s">
        <v>254</v>
      </c>
      <c r="C144" s="23" t="s">
        <v>461</v>
      </c>
      <c r="D144" s="24">
        <v>81746700</v>
      </c>
      <c r="E144" s="61">
        <v>23976488.920000002</v>
      </c>
      <c r="F144" s="62">
        <f t="shared" si="2"/>
        <v>57770211.079999998</v>
      </c>
    </row>
    <row r="145" spans="1:6" ht="33.75" x14ac:dyDescent="0.2">
      <c r="A145" s="21" t="s">
        <v>462</v>
      </c>
      <c r="B145" s="60" t="s">
        <v>254</v>
      </c>
      <c r="C145" s="23" t="s">
        <v>463</v>
      </c>
      <c r="D145" s="24">
        <v>81746700</v>
      </c>
      <c r="E145" s="61">
        <v>23976488.920000002</v>
      </c>
      <c r="F145" s="62">
        <f t="shared" si="2"/>
        <v>57770211.079999998</v>
      </c>
    </row>
    <row r="146" spans="1:6" ht="33.75" x14ac:dyDescent="0.2">
      <c r="A146" s="21" t="s">
        <v>464</v>
      </c>
      <c r="B146" s="60" t="s">
        <v>254</v>
      </c>
      <c r="C146" s="23" t="s">
        <v>465</v>
      </c>
      <c r="D146" s="24">
        <v>78616600</v>
      </c>
      <c r="E146" s="61">
        <v>22263471.600000001</v>
      </c>
      <c r="F146" s="62">
        <f t="shared" si="2"/>
        <v>56353128.399999999</v>
      </c>
    </row>
    <row r="147" spans="1:6" ht="78.75" x14ac:dyDescent="0.2">
      <c r="A147" s="63" t="s">
        <v>466</v>
      </c>
      <c r="B147" s="60" t="s">
        <v>254</v>
      </c>
      <c r="C147" s="23" t="s">
        <v>467</v>
      </c>
      <c r="D147" s="24">
        <v>48813700</v>
      </c>
      <c r="E147" s="61">
        <v>21914214.91</v>
      </c>
      <c r="F147" s="62">
        <f t="shared" si="2"/>
        <v>26899485.09</v>
      </c>
    </row>
    <row r="148" spans="1:6" x14ac:dyDescent="0.2">
      <c r="A148" s="21" t="s">
        <v>268</v>
      </c>
      <c r="B148" s="60" t="s">
        <v>254</v>
      </c>
      <c r="C148" s="23" t="s">
        <v>468</v>
      </c>
      <c r="D148" s="24">
        <v>48813700</v>
      </c>
      <c r="E148" s="61">
        <v>21914214.91</v>
      </c>
      <c r="F148" s="62">
        <f t="shared" si="2"/>
        <v>26899485.09</v>
      </c>
    </row>
    <row r="149" spans="1:6" ht="78.75" x14ac:dyDescent="0.2">
      <c r="A149" s="63" t="s">
        <v>469</v>
      </c>
      <c r="B149" s="60" t="s">
        <v>254</v>
      </c>
      <c r="C149" s="23" t="s">
        <v>470</v>
      </c>
      <c r="D149" s="24">
        <v>515000</v>
      </c>
      <c r="E149" s="61" t="s">
        <v>44</v>
      </c>
      <c r="F149" s="62">
        <f t="shared" si="2"/>
        <v>515000</v>
      </c>
    </row>
    <row r="150" spans="1:6" x14ac:dyDescent="0.2">
      <c r="A150" s="21" t="s">
        <v>268</v>
      </c>
      <c r="B150" s="60" t="s">
        <v>254</v>
      </c>
      <c r="C150" s="23" t="s">
        <v>471</v>
      </c>
      <c r="D150" s="24">
        <v>515000</v>
      </c>
      <c r="E150" s="61" t="s">
        <v>44</v>
      </c>
      <c r="F150" s="62">
        <f t="shared" si="2"/>
        <v>515000</v>
      </c>
    </row>
    <row r="151" spans="1:6" ht="112.5" x14ac:dyDescent="0.2">
      <c r="A151" s="63" t="s">
        <v>472</v>
      </c>
      <c r="B151" s="60" t="s">
        <v>254</v>
      </c>
      <c r="C151" s="23" t="s">
        <v>473</v>
      </c>
      <c r="D151" s="24">
        <v>400100</v>
      </c>
      <c r="E151" s="61" t="s">
        <v>44</v>
      </c>
      <c r="F151" s="62">
        <f t="shared" si="2"/>
        <v>400100</v>
      </c>
    </row>
    <row r="152" spans="1:6" x14ac:dyDescent="0.2">
      <c r="A152" s="21" t="s">
        <v>268</v>
      </c>
      <c r="B152" s="60" t="s">
        <v>254</v>
      </c>
      <c r="C152" s="23" t="s">
        <v>474</v>
      </c>
      <c r="D152" s="24">
        <v>400100</v>
      </c>
      <c r="E152" s="61" t="s">
        <v>44</v>
      </c>
      <c r="F152" s="62">
        <f t="shared" si="2"/>
        <v>400100</v>
      </c>
    </row>
    <row r="153" spans="1:6" ht="90" x14ac:dyDescent="0.2">
      <c r="A153" s="63" t="s">
        <v>475</v>
      </c>
      <c r="B153" s="60" t="s">
        <v>254</v>
      </c>
      <c r="C153" s="23" t="s">
        <v>476</v>
      </c>
      <c r="D153" s="24">
        <v>493800</v>
      </c>
      <c r="E153" s="61">
        <v>263208.62</v>
      </c>
      <c r="F153" s="62">
        <f t="shared" si="2"/>
        <v>230591.38</v>
      </c>
    </row>
    <row r="154" spans="1:6" x14ac:dyDescent="0.2">
      <c r="A154" s="21" t="s">
        <v>268</v>
      </c>
      <c r="B154" s="60" t="s">
        <v>254</v>
      </c>
      <c r="C154" s="23" t="s">
        <v>477</v>
      </c>
      <c r="D154" s="24">
        <v>493800</v>
      </c>
      <c r="E154" s="61">
        <v>263208.62</v>
      </c>
      <c r="F154" s="62">
        <f t="shared" si="2"/>
        <v>230591.38</v>
      </c>
    </row>
    <row r="155" spans="1:6" ht="78.75" x14ac:dyDescent="0.2">
      <c r="A155" s="63" t="s">
        <v>478</v>
      </c>
      <c r="B155" s="60" t="s">
        <v>254</v>
      </c>
      <c r="C155" s="23" t="s">
        <v>479</v>
      </c>
      <c r="D155" s="24">
        <v>2147700</v>
      </c>
      <c r="E155" s="61" t="s">
        <v>44</v>
      </c>
      <c r="F155" s="62">
        <f t="shared" si="2"/>
        <v>2147700</v>
      </c>
    </row>
    <row r="156" spans="1:6" x14ac:dyDescent="0.2">
      <c r="A156" s="21" t="s">
        <v>268</v>
      </c>
      <c r="B156" s="60" t="s">
        <v>254</v>
      </c>
      <c r="C156" s="23" t="s">
        <v>480</v>
      </c>
      <c r="D156" s="24">
        <v>2147700</v>
      </c>
      <c r="E156" s="61" t="s">
        <v>44</v>
      </c>
      <c r="F156" s="62">
        <f t="shared" si="2"/>
        <v>2147700</v>
      </c>
    </row>
    <row r="157" spans="1:6" ht="90" x14ac:dyDescent="0.2">
      <c r="A157" s="63" t="s">
        <v>481</v>
      </c>
      <c r="B157" s="60" t="s">
        <v>254</v>
      </c>
      <c r="C157" s="23" t="s">
        <v>482</v>
      </c>
      <c r="D157" s="24">
        <v>17646200</v>
      </c>
      <c r="E157" s="61" t="s">
        <v>44</v>
      </c>
      <c r="F157" s="62">
        <f t="shared" si="2"/>
        <v>17646200</v>
      </c>
    </row>
    <row r="158" spans="1:6" x14ac:dyDescent="0.2">
      <c r="A158" s="21" t="s">
        <v>268</v>
      </c>
      <c r="B158" s="60" t="s">
        <v>254</v>
      </c>
      <c r="C158" s="23" t="s">
        <v>483</v>
      </c>
      <c r="D158" s="24">
        <v>17646200</v>
      </c>
      <c r="E158" s="61" t="s">
        <v>44</v>
      </c>
      <c r="F158" s="62">
        <f t="shared" si="2"/>
        <v>17646200</v>
      </c>
    </row>
    <row r="159" spans="1:6" ht="78.75" x14ac:dyDescent="0.2">
      <c r="A159" s="63" t="s">
        <v>484</v>
      </c>
      <c r="B159" s="60" t="s">
        <v>254</v>
      </c>
      <c r="C159" s="23" t="s">
        <v>485</v>
      </c>
      <c r="D159" s="24">
        <v>8600100</v>
      </c>
      <c r="E159" s="61">
        <v>86048.07</v>
      </c>
      <c r="F159" s="62">
        <f t="shared" si="2"/>
        <v>8514051.9299999997</v>
      </c>
    </row>
    <row r="160" spans="1:6" x14ac:dyDescent="0.2">
      <c r="A160" s="21" t="s">
        <v>268</v>
      </c>
      <c r="B160" s="60" t="s">
        <v>254</v>
      </c>
      <c r="C160" s="23" t="s">
        <v>486</v>
      </c>
      <c r="D160" s="24">
        <v>8600100</v>
      </c>
      <c r="E160" s="61">
        <v>86048.07</v>
      </c>
      <c r="F160" s="62">
        <f t="shared" si="2"/>
        <v>8514051.9299999997</v>
      </c>
    </row>
    <row r="161" spans="1:6" ht="33.75" x14ac:dyDescent="0.2">
      <c r="A161" s="21" t="s">
        <v>487</v>
      </c>
      <c r="B161" s="60" t="s">
        <v>254</v>
      </c>
      <c r="C161" s="23" t="s">
        <v>488</v>
      </c>
      <c r="D161" s="24">
        <v>3130100</v>
      </c>
      <c r="E161" s="61">
        <v>1713017.32</v>
      </c>
      <c r="F161" s="62">
        <f t="shared" si="2"/>
        <v>1417082.68</v>
      </c>
    </row>
    <row r="162" spans="1:6" ht="78.75" x14ac:dyDescent="0.2">
      <c r="A162" s="63" t="s">
        <v>489</v>
      </c>
      <c r="B162" s="60" t="s">
        <v>254</v>
      </c>
      <c r="C162" s="23" t="s">
        <v>490</v>
      </c>
      <c r="D162" s="24">
        <v>178900</v>
      </c>
      <c r="E162" s="61" t="s">
        <v>44</v>
      </c>
      <c r="F162" s="62">
        <f t="shared" si="2"/>
        <v>178900</v>
      </c>
    </row>
    <row r="163" spans="1:6" x14ac:dyDescent="0.2">
      <c r="A163" s="21" t="s">
        <v>268</v>
      </c>
      <c r="B163" s="60" t="s">
        <v>254</v>
      </c>
      <c r="C163" s="23" t="s">
        <v>491</v>
      </c>
      <c r="D163" s="24">
        <v>178900</v>
      </c>
      <c r="E163" s="61" t="s">
        <v>44</v>
      </c>
      <c r="F163" s="62">
        <f t="shared" si="2"/>
        <v>178900</v>
      </c>
    </row>
    <row r="164" spans="1:6" ht="90" x14ac:dyDescent="0.2">
      <c r="A164" s="63" t="s">
        <v>492</v>
      </c>
      <c r="B164" s="60" t="s">
        <v>254</v>
      </c>
      <c r="C164" s="23" t="s">
        <v>493</v>
      </c>
      <c r="D164" s="24">
        <v>2161200</v>
      </c>
      <c r="E164" s="61">
        <v>1641680.32</v>
      </c>
      <c r="F164" s="62">
        <f t="shared" si="2"/>
        <v>519519.67999999993</v>
      </c>
    </row>
    <row r="165" spans="1:6" x14ac:dyDescent="0.2">
      <c r="A165" s="21" t="s">
        <v>268</v>
      </c>
      <c r="B165" s="60" t="s">
        <v>254</v>
      </c>
      <c r="C165" s="23" t="s">
        <v>494</v>
      </c>
      <c r="D165" s="24">
        <v>2161200</v>
      </c>
      <c r="E165" s="61">
        <v>1641680.32</v>
      </c>
      <c r="F165" s="62">
        <f t="shared" si="2"/>
        <v>519519.67999999993</v>
      </c>
    </row>
    <row r="166" spans="1:6" ht="90" x14ac:dyDescent="0.2">
      <c r="A166" s="63" t="s">
        <v>495</v>
      </c>
      <c r="B166" s="60" t="s">
        <v>254</v>
      </c>
      <c r="C166" s="23" t="s">
        <v>496</v>
      </c>
      <c r="D166" s="24">
        <v>790000</v>
      </c>
      <c r="E166" s="61">
        <v>71337</v>
      </c>
      <c r="F166" s="62">
        <f t="shared" si="2"/>
        <v>718663</v>
      </c>
    </row>
    <row r="167" spans="1:6" x14ac:dyDescent="0.2">
      <c r="A167" s="21" t="s">
        <v>268</v>
      </c>
      <c r="B167" s="60" t="s">
        <v>254</v>
      </c>
      <c r="C167" s="23" t="s">
        <v>497</v>
      </c>
      <c r="D167" s="24">
        <v>790000</v>
      </c>
      <c r="E167" s="61">
        <v>71337</v>
      </c>
      <c r="F167" s="62">
        <f t="shared" si="2"/>
        <v>718663</v>
      </c>
    </row>
    <row r="168" spans="1:6" x14ac:dyDescent="0.2">
      <c r="A168" s="21" t="s">
        <v>498</v>
      </c>
      <c r="B168" s="60" t="s">
        <v>254</v>
      </c>
      <c r="C168" s="23" t="s">
        <v>499</v>
      </c>
      <c r="D168" s="24">
        <v>811000</v>
      </c>
      <c r="E168" s="61">
        <v>25218</v>
      </c>
      <c r="F168" s="62">
        <f t="shared" si="2"/>
        <v>785782</v>
      </c>
    </row>
    <row r="169" spans="1:6" ht="45" x14ac:dyDescent="0.2">
      <c r="A169" s="21" t="s">
        <v>285</v>
      </c>
      <c r="B169" s="60" t="s">
        <v>254</v>
      </c>
      <c r="C169" s="23" t="s">
        <v>500</v>
      </c>
      <c r="D169" s="24">
        <v>36900</v>
      </c>
      <c r="E169" s="61">
        <v>9218</v>
      </c>
      <c r="F169" s="62">
        <f t="shared" si="2"/>
        <v>27682</v>
      </c>
    </row>
    <row r="170" spans="1:6" ht="22.5" x14ac:dyDescent="0.2">
      <c r="A170" s="21" t="s">
        <v>287</v>
      </c>
      <c r="B170" s="60" t="s">
        <v>254</v>
      </c>
      <c r="C170" s="23" t="s">
        <v>501</v>
      </c>
      <c r="D170" s="24">
        <v>36900</v>
      </c>
      <c r="E170" s="61">
        <v>9218</v>
      </c>
      <c r="F170" s="62">
        <f t="shared" si="2"/>
        <v>27682</v>
      </c>
    </row>
    <row r="171" spans="1:6" ht="90" x14ac:dyDescent="0.2">
      <c r="A171" s="63" t="s">
        <v>502</v>
      </c>
      <c r="B171" s="60" t="s">
        <v>254</v>
      </c>
      <c r="C171" s="23" t="s">
        <v>503</v>
      </c>
      <c r="D171" s="24">
        <v>36900</v>
      </c>
      <c r="E171" s="61">
        <v>9218</v>
      </c>
      <c r="F171" s="62">
        <f t="shared" si="2"/>
        <v>27682</v>
      </c>
    </row>
    <row r="172" spans="1:6" x14ac:dyDescent="0.2">
      <c r="A172" s="21" t="s">
        <v>268</v>
      </c>
      <c r="B172" s="60" t="s">
        <v>254</v>
      </c>
      <c r="C172" s="23" t="s">
        <v>504</v>
      </c>
      <c r="D172" s="24">
        <v>36900</v>
      </c>
      <c r="E172" s="61">
        <v>9218</v>
      </c>
      <c r="F172" s="62">
        <f t="shared" si="2"/>
        <v>27682</v>
      </c>
    </row>
    <row r="173" spans="1:6" ht="33.75" x14ac:dyDescent="0.2">
      <c r="A173" s="21" t="s">
        <v>402</v>
      </c>
      <c r="B173" s="60" t="s">
        <v>254</v>
      </c>
      <c r="C173" s="23" t="s">
        <v>505</v>
      </c>
      <c r="D173" s="24">
        <v>774100</v>
      </c>
      <c r="E173" s="61">
        <v>16000</v>
      </c>
      <c r="F173" s="62">
        <f t="shared" si="2"/>
        <v>758100</v>
      </c>
    </row>
    <row r="174" spans="1:6" ht="22.5" x14ac:dyDescent="0.2">
      <c r="A174" s="21" t="s">
        <v>404</v>
      </c>
      <c r="B174" s="60" t="s">
        <v>254</v>
      </c>
      <c r="C174" s="23" t="s">
        <v>506</v>
      </c>
      <c r="D174" s="24">
        <v>774100</v>
      </c>
      <c r="E174" s="61">
        <v>16000</v>
      </c>
      <c r="F174" s="62">
        <f t="shared" si="2"/>
        <v>758100</v>
      </c>
    </row>
    <row r="175" spans="1:6" ht="78.75" x14ac:dyDescent="0.2">
      <c r="A175" s="63" t="s">
        <v>507</v>
      </c>
      <c r="B175" s="60" t="s">
        <v>254</v>
      </c>
      <c r="C175" s="23" t="s">
        <v>508</v>
      </c>
      <c r="D175" s="24">
        <v>6000</v>
      </c>
      <c r="E175" s="61" t="s">
        <v>44</v>
      </c>
      <c r="F175" s="62">
        <f t="shared" si="2"/>
        <v>6000</v>
      </c>
    </row>
    <row r="176" spans="1:6" x14ac:dyDescent="0.2">
      <c r="A176" s="21" t="s">
        <v>268</v>
      </c>
      <c r="B176" s="60" t="s">
        <v>254</v>
      </c>
      <c r="C176" s="23" t="s">
        <v>509</v>
      </c>
      <c r="D176" s="24">
        <v>6000</v>
      </c>
      <c r="E176" s="61" t="s">
        <v>44</v>
      </c>
      <c r="F176" s="62">
        <f t="shared" si="2"/>
        <v>6000</v>
      </c>
    </row>
    <row r="177" spans="1:6" ht="101.25" x14ac:dyDescent="0.2">
      <c r="A177" s="63" t="s">
        <v>510</v>
      </c>
      <c r="B177" s="60" t="s">
        <v>254</v>
      </c>
      <c r="C177" s="23" t="s">
        <v>511</v>
      </c>
      <c r="D177" s="24">
        <v>768100</v>
      </c>
      <c r="E177" s="61">
        <v>16000</v>
      </c>
      <c r="F177" s="62">
        <f t="shared" si="2"/>
        <v>752100</v>
      </c>
    </row>
    <row r="178" spans="1:6" x14ac:dyDescent="0.2">
      <c r="A178" s="21" t="s">
        <v>268</v>
      </c>
      <c r="B178" s="60" t="s">
        <v>254</v>
      </c>
      <c r="C178" s="23" t="s">
        <v>512</v>
      </c>
      <c r="D178" s="24">
        <v>768100</v>
      </c>
      <c r="E178" s="61">
        <v>16000</v>
      </c>
      <c r="F178" s="62">
        <f t="shared" si="2"/>
        <v>752100</v>
      </c>
    </row>
    <row r="179" spans="1:6" x14ac:dyDescent="0.2">
      <c r="A179" s="48" t="s">
        <v>513</v>
      </c>
      <c r="B179" s="49" t="s">
        <v>254</v>
      </c>
      <c r="C179" s="50" t="s">
        <v>514</v>
      </c>
      <c r="D179" s="51">
        <v>555986100</v>
      </c>
      <c r="E179" s="52">
        <v>134548001.90000001</v>
      </c>
      <c r="F179" s="53">
        <f t="shared" si="2"/>
        <v>421438098.10000002</v>
      </c>
    </row>
    <row r="180" spans="1:6" x14ac:dyDescent="0.2">
      <c r="A180" s="21" t="s">
        <v>515</v>
      </c>
      <c r="B180" s="60" t="s">
        <v>254</v>
      </c>
      <c r="C180" s="23" t="s">
        <v>516</v>
      </c>
      <c r="D180" s="24">
        <v>145001100</v>
      </c>
      <c r="E180" s="61">
        <v>58251995.259999998</v>
      </c>
      <c r="F180" s="62">
        <f t="shared" si="2"/>
        <v>86749104.74000001</v>
      </c>
    </row>
    <row r="181" spans="1:6" ht="45" x14ac:dyDescent="0.2">
      <c r="A181" s="21" t="s">
        <v>517</v>
      </c>
      <c r="B181" s="60" t="s">
        <v>254</v>
      </c>
      <c r="C181" s="23" t="s">
        <v>518</v>
      </c>
      <c r="D181" s="24">
        <v>141100900</v>
      </c>
      <c r="E181" s="61">
        <v>56686957.5</v>
      </c>
      <c r="F181" s="62">
        <f t="shared" si="2"/>
        <v>84413942.5</v>
      </c>
    </row>
    <row r="182" spans="1:6" ht="22.5" x14ac:dyDescent="0.2">
      <c r="A182" s="21" t="s">
        <v>519</v>
      </c>
      <c r="B182" s="60" t="s">
        <v>254</v>
      </c>
      <c r="C182" s="23" t="s">
        <v>520</v>
      </c>
      <c r="D182" s="24">
        <v>43075500</v>
      </c>
      <c r="E182" s="61">
        <v>34324900</v>
      </c>
      <c r="F182" s="62">
        <f t="shared" si="2"/>
        <v>8750600</v>
      </c>
    </row>
    <row r="183" spans="1:6" ht="135" x14ac:dyDescent="0.2">
      <c r="A183" s="63" t="s">
        <v>521</v>
      </c>
      <c r="B183" s="60" t="s">
        <v>254</v>
      </c>
      <c r="C183" s="23" t="s">
        <v>522</v>
      </c>
      <c r="D183" s="24">
        <v>43075500</v>
      </c>
      <c r="E183" s="61">
        <v>34324900</v>
      </c>
      <c r="F183" s="62">
        <f t="shared" si="2"/>
        <v>8750600</v>
      </c>
    </row>
    <row r="184" spans="1:6" ht="33.75" x14ac:dyDescent="0.2">
      <c r="A184" s="21" t="s">
        <v>523</v>
      </c>
      <c r="B184" s="60" t="s">
        <v>254</v>
      </c>
      <c r="C184" s="23" t="s">
        <v>524</v>
      </c>
      <c r="D184" s="24">
        <v>43075500</v>
      </c>
      <c r="E184" s="61">
        <v>34324900</v>
      </c>
      <c r="F184" s="62">
        <f t="shared" si="2"/>
        <v>8750600</v>
      </c>
    </row>
    <row r="185" spans="1:6" x14ac:dyDescent="0.2">
      <c r="A185" s="21" t="s">
        <v>525</v>
      </c>
      <c r="B185" s="60" t="s">
        <v>254</v>
      </c>
      <c r="C185" s="23" t="s">
        <v>526</v>
      </c>
      <c r="D185" s="24">
        <v>98025400</v>
      </c>
      <c r="E185" s="61">
        <v>22362057.5</v>
      </c>
      <c r="F185" s="62">
        <f t="shared" si="2"/>
        <v>75663342.5</v>
      </c>
    </row>
    <row r="186" spans="1:6" ht="90" x14ac:dyDescent="0.2">
      <c r="A186" s="63" t="s">
        <v>527</v>
      </c>
      <c r="B186" s="60" t="s">
        <v>254</v>
      </c>
      <c r="C186" s="23" t="s">
        <v>528</v>
      </c>
      <c r="D186" s="24">
        <v>1045000</v>
      </c>
      <c r="E186" s="61" t="s">
        <v>44</v>
      </c>
      <c r="F186" s="62">
        <f t="shared" si="2"/>
        <v>1045000</v>
      </c>
    </row>
    <row r="187" spans="1:6" x14ac:dyDescent="0.2">
      <c r="A187" s="21" t="s">
        <v>268</v>
      </c>
      <c r="B187" s="60" t="s">
        <v>254</v>
      </c>
      <c r="C187" s="23" t="s">
        <v>529</v>
      </c>
      <c r="D187" s="24">
        <v>1045000</v>
      </c>
      <c r="E187" s="61" t="s">
        <v>44</v>
      </c>
      <c r="F187" s="62">
        <f t="shared" si="2"/>
        <v>1045000</v>
      </c>
    </row>
    <row r="188" spans="1:6" ht="78.75" x14ac:dyDescent="0.2">
      <c r="A188" s="63" t="s">
        <v>530</v>
      </c>
      <c r="B188" s="60" t="s">
        <v>254</v>
      </c>
      <c r="C188" s="23" t="s">
        <v>531</v>
      </c>
      <c r="D188" s="24">
        <v>22362100</v>
      </c>
      <c r="E188" s="61">
        <v>22362057.5</v>
      </c>
      <c r="F188" s="62">
        <f t="shared" si="2"/>
        <v>42.5</v>
      </c>
    </row>
    <row r="189" spans="1:6" x14ac:dyDescent="0.2">
      <c r="A189" s="21" t="s">
        <v>268</v>
      </c>
      <c r="B189" s="60" t="s">
        <v>254</v>
      </c>
      <c r="C189" s="23" t="s">
        <v>532</v>
      </c>
      <c r="D189" s="24">
        <v>22362100</v>
      </c>
      <c r="E189" s="61">
        <v>22362057.5</v>
      </c>
      <c r="F189" s="62">
        <f t="shared" si="2"/>
        <v>42.5</v>
      </c>
    </row>
    <row r="190" spans="1:6" ht="67.5" x14ac:dyDescent="0.2">
      <c r="A190" s="21" t="s">
        <v>533</v>
      </c>
      <c r="B190" s="60" t="s">
        <v>254</v>
      </c>
      <c r="C190" s="23" t="s">
        <v>534</v>
      </c>
      <c r="D190" s="24">
        <v>74618300</v>
      </c>
      <c r="E190" s="61" t="s">
        <v>44</v>
      </c>
      <c r="F190" s="62">
        <f t="shared" si="2"/>
        <v>74618300</v>
      </c>
    </row>
    <row r="191" spans="1:6" x14ac:dyDescent="0.2">
      <c r="A191" s="21" t="s">
        <v>268</v>
      </c>
      <c r="B191" s="60" t="s">
        <v>254</v>
      </c>
      <c r="C191" s="23" t="s">
        <v>535</v>
      </c>
      <c r="D191" s="24">
        <v>74618300</v>
      </c>
      <c r="E191" s="61" t="s">
        <v>44</v>
      </c>
      <c r="F191" s="62">
        <f t="shared" si="2"/>
        <v>74618300</v>
      </c>
    </row>
    <row r="192" spans="1:6" ht="45" x14ac:dyDescent="0.2">
      <c r="A192" s="21" t="s">
        <v>536</v>
      </c>
      <c r="B192" s="60" t="s">
        <v>254</v>
      </c>
      <c r="C192" s="23" t="s">
        <v>537</v>
      </c>
      <c r="D192" s="24">
        <v>3361300</v>
      </c>
      <c r="E192" s="61">
        <v>1134837.19</v>
      </c>
      <c r="F192" s="62">
        <f t="shared" si="2"/>
        <v>2226462.81</v>
      </c>
    </row>
    <row r="193" spans="1:6" ht="22.5" x14ac:dyDescent="0.2">
      <c r="A193" s="21" t="s">
        <v>538</v>
      </c>
      <c r="B193" s="60" t="s">
        <v>254</v>
      </c>
      <c r="C193" s="23" t="s">
        <v>539</v>
      </c>
      <c r="D193" s="24">
        <v>3361300</v>
      </c>
      <c r="E193" s="61">
        <v>1134837.19</v>
      </c>
      <c r="F193" s="62">
        <f t="shared" si="2"/>
        <v>2226462.81</v>
      </c>
    </row>
    <row r="194" spans="1:6" ht="101.25" x14ac:dyDescent="0.2">
      <c r="A194" s="63" t="s">
        <v>540</v>
      </c>
      <c r="B194" s="60" t="s">
        <v>254</v>
      </c>
      <c r="C194" s="23" t="s">
        <v>541</v>
      </c>
      <c r="D194" s="24">
        <v>542900</v>
      </c>
      <c r="E194" s="61">
        <v>13677.12</v>
      </c>
      <c r="F194" s="62">
        <f t="shared" si="2"/>
        <v>529222.88</v>
      </c>
    </row>
    <row r="195" spans="1:6" ht="45" x14ac:dyDescent="0.2">
      <c r="A195" s="21" t="s">
        <v>542</v>
      </c>
      <c r="B195" s="60" t="s">
        <v>254</v>
      </c>
      <c r="C195" s="23" t="s">
        <v>543</v>
      </c>
      <c r="D195" s="24">
        <v>542900</v>
      </c>
      <c r="E195" s="61">
        <v>13677.12</v>
      </c>
      <c r="F195" s="62">
        <f t="shared" si="2"/>
        <v>529222.88</v>
      </c>
    </row>
    <row r="196" spans="1:6" ht="78.75" x14ac:dyDescent="0.2">
      <c r="A196" s="63" t="s">
        <v>544</v>
      </c>
      <c r="B196" s="60" t="s">
        <v>254</v>
      </c>
      <c r="C196" s="23" t="s">
        <v>545</v>
      </c>
      <c r="D196" s="24">
        <v>500000</v>
      </c>
      <c r="E196" s="61" t="s">
        <v>44</v>
      </c>
      <c r="F196" s="62">
        <f t="shared" si="2"/>
        <v>500000</v>
      </c>
    </row>
    <row r="197" spans="1:6" ht="33.75" x14ac:dyDescent="0.2">
      <c r="A197" s="21" t="s">
        <v>546</v>
      </c>
      <c r="B197" s="60" t="s">
        <v>254</v>
      </c>
      <c r="C197" s="23" t="s">
        <v>547</v>
      </c>
      <c r="D197" s="24">
        <v>500000</v>
      </c>
      <c r="E197" s="61" t="s">
        <v>44</v>
      </c>
      <c r="F197" s="62">
        <f t="shared" si="2"/>
        <v>500000</v>
      </c>
    </row>
    <row r="198" spans="1:6" ht="101.25" x14ac:dyDescent="0.2">
      <c r="A198" s="63" t="s">
        <v>548</v>
      </c>
      <c r="B198" s="60" t="s">
        <v>254</v>
      </c>
      <c r="C198" s="23" t="s">
        <v>549</v>
      </c>
      <c r="D198" s="24">
        <v>1379500</v>
      </c>
      <c r="E198" s="61">
        <v>569637.49</v>
      </c>
      <c r="F198" s="62">
        <f t="shared" si="2"/>
        <v>809862.51</v>
      </c>
    </row>
    <row r="199" spans="1:6" x14ac:dyDescent="0.2">
      <c r="A199" s="21" t="s">
        <v>268</v>
      </c>
      <c r="B199" s="60" t="s">
        <v>254</v>
      </c>
      <c r="C199" s="23" t="s">
        <v>550</v>
      </c>
      <c r="D199" s="24">
        <v>1379500</v>
      </c>
      <c r="E199" s="61">
        <v>569637.49</v>
      </c>
      <c r="F199" s="62">
        <f t="shared" si="2"/>
        <v>809862.51</v>
      </c>
    </row>
    <row r="200" spans="1:6" ht="78.75" x14ac:dyDescent="0.2">
      <c r="A200" s="63" t="s">
        <v>551</v>
      </c>
      <c r="B200" s="60" t="s">
        <v>254</v>
      </c>
      <c r="C200" s="23" t="s">
        <v>552</v>
      </c>
      <c r="D200" s="24">
        <v>938900</v>
      </c>
      <c r="E200" s="61">
        <v>551522.57999999996</v>
      </c>
      <c r="F200" s="62">
        <f t="shared" si="2"/>
        <v>387377.42000000004</v>
      </c>
    </row>
    <row r="201" spans="1:6" x14ac:dyDescent="0.2">
      <c r="A201" s="21" t="s">
        <v>268</v>
      </c>
      <c r="B201" s="60" t="s">
        <v>254</v>
      </c>
      <c r="C201" s="23" t="s">
        <v>553</v>
      </c>
      <c r="D201" s="24">
        <v>397200</v>
      </c>
      <c r="E201" s="61">
        <v>175728.16</v>
      </c>
      <c r="F201" s="62">
        <f t="shared" si="2"/>
        <v>221471.84</v>
      </c>
    </row>
    <row r="202" spans="1:6" x14ac:dyDescent="0.2">
      <c r="A202" s="21" t="s">
        <v>301</v>
      </c>
      <c r="B202" s="60" t="s">
        <v>254</v>
      </c>
      <c r="C202" s="23" t="s">
        <v>554</v>
      </c>
      <c r="D202" s="24">
        <v>541700</v>
      </c>
      <c r="E202" s="61">
        <v>375794.42</v>
      </c>
      <c r="F202" s="62">
        <f t="shared" si="2"/>
        <v>165905.58000000002</v>
      </c>
    </row>
    <row r="203" spans="1:6" ht="33.75" x14ac:dyDescent="0.2">
      <c r="A203" s="21" t="s">
        <v>262</v>
      </c>
      <c r="B203" s="60" t="s">
        <v>254</v>
      </c>
      <c r="C203" s="23" t="s">
        <v>555</v>
      </c>
      <c r="D203" s="24">
        <v>50000</v>
      </c>
      <c r="E203" s="61" t="s">
        <v>44</v>
      </c>
      <c r="F203" s="62">
        <f t="shared" si="2"/>
        <v>50000</v>
      </c>
    </row>
    <row r="204" spans="1:6" ht="22.5" x14ac:dyDescent="0.2">
      <c r="A204" s="21" t="s">
        <v>556</v>
      </c>
      <c r="B204" s="60" t="s">
        <v>254</v>
      </c>
      <c r="C204" s="23" t="s">
        <v>557</v>
      </c>
      <c r="D204" s="24">
        <v>50000</v>
      </c>
      <c r="E204" s="61" t="s">
        <v>44</v>
      </c>
      <c r="F204" s="62">
        <f t="shared" si="2"/>
        <v>50000</v>
      </c>
    </row>
    <row r="205" spans="1:6" ht="78.75" x14ac:dyDescent="0.2">
      <c r="A205" s="63" t="s">
        <v>558</v>
      </c>
      <c r="B205" s="60" t="s">
        <v>254</v>
      </c>
      <c r="C205" s="23" t="s">
        <v>559</v>
      </c>
      <c r="D205" s="24">
        <v>50000</v>
      </c>
      <c r="E205" s="61" t="s">
        <v>44</v>
      </c>
      <c r="F205" s="62">
        <f t="shared" si="2"/>
        <v>50000</v>
      </c>
    </row>
    <row r="206" spans="1:6" x14ac:dyDescent="0.2">
      <c r="A206" s="21" t="s">
        <v>268</v>
      </c>
      <c r="B206" s="60" t="s">
        <v>254</v>
      </c>
      <c r="C206" s="23" t="s">
        <v>560</v>
      </c>
      <c r="D206" s="24">
        <v>50000</v>
      </c>
      <c r="E206" s="61" t="s">
        <v>44</v>
      </c>
      <c r="F206" s="62">
        <f t="shared" si="2"/>
        <v>50000</v>
      </c>
    </row>
    <row r="207" spans="1:6" ht="33.75" x14ac:dyDescent="0.2">
      <c r="A207" s="21" t="s">
        <v>402</v>
      </c>
      <c r="B207" s="60" t="s">
        <v>254</v>
      </c>
      <c r="C207" s="23" t="s">
        <v>561</v>
      </c>
      <c r="D207" s="24">
        <v>15500</v>
      </c>
      <c r="E207" s="61" t="s">
        <v>44</v>
      </c>
      <c r="F207" s="62">
        <f t="shared" ref="F207:F270" si="3">IF(OR(D207="-",IF(E207="-",0,E207)&gt;=IF(D207="-",0,D207)),"-",IF(D207="-",0,D207)-IF(E207="-",0,E207))</f>
        <v>15500</v>
      </c>
    </row>
    <row r="208" spans="1:6" ht="22.5" x14ac:dyDescent="0.2">
      <c r="A208" s="21" t="s">
        <v>404</v>
      </c>
      <c r="B208" s="60" t="s">
        <v>254</v>
      </c>
      <c r="C208" s="23" t="s">
        <v>562</v>
      </c>
      <c r="D208" s="24">
        <v>15500</v>
      </c>
      <c r="E208" s="61" t="s">
        <v>44</v>
      </c>
      <c r="F208" s="62">
        <f t="shared" si="3"/>
        <v>15500</v>
      </c>
    </row>
    <row r="209" spans="1:6" ht="78.75" x14ac:dyDescent="0.2">
      <c r="A209" s="63" t="s">
        <v>563</v>
      </c>
      <c r="B209" s="60" t="s">
        <v>254</v>
      </c>
      <c r="C209" s="23" t="s">
        <v>564</v>
      </c>
      <c r="D209" s="24">
        <v>15500</v>
      </c>
      <c r="E209" s="61" t="s">
        <v>44</v>
      </c>
      <c r="F209" s="62">
        <f t="shared" si="3"/>
        <v>15500</v>
      </c>
    </row>
    <row r="210" spans="1:6" x14ac:dyDescent="0.2">
      <c r="A210" s="21" t="s">
        <v>268</v>
      </c>
      <c r="B210" s="60" t="s">
        <v>254</v>
      </c>
      <c r="C210" s="23" t="s">
        <v>565</v>
      </c>
      <c r="D210" s="24">
        <v>15500</v>
      </c>
      <c r="E210" s="61" t="s">
        <v>44</v>
      </c>
      <c r="F210" s="62">
        <f t="shared" si="3"/>
        <v>15500</v>
      </c>
    </row>
    <row r="211" spans="1:6" ht="33.75" x14ac:dyDescent="0.2">
      <c r="A211" s="21" t="s">
        <v>330</v>
      </c>
      <c r="B211" s="60" t="s">
        <v>254</v>
      </c>
      <c r="C211" s="23" t="s">
        <v>566</v>
      </c>
      <c r="D211" s="24">
        <v>473400</v>
      </c>
      <c r="E211" s="61">
        <v>430200.57</v>
      </c>
      <c r="F211" s="62">
        <f t="shared" si="3"/>
        <v>43199.429999999993</v>
      </c>
    </row>
    <row r="212" spans="1:6" x14ac:dyDescent="0.2">
      <c r="A212" s="21" t="s">
        <v>342</v>
      </c>
      <c r="B212" s="60" t="s">
        <v>254</v>
      </c>
      <c r="C212" s="23" t="s">
        <v>567</v>
      </c>
      <c r="D212" s="24">
        <v>473400</v>
      </c>
      <c r="E212" s="61">
        <v>430200.57</v>
      </c>
      <c r="F212" s="62">
        <f t="shared" si="3"/>
        <v>43199.429999999993</v>
      </c>
    </row>
    <row r="213" spans="1:6" ht="112.5" x14ac:dyDescent="0.2">
      <c r="A213" s="63" t="s">
        <v>426</v>
      </c>
      <c r="B213" s="60" t="s">
        <v>254</v>
      </c>
      <c r="C213" s="23" t="s">
        <v>568</v>
      </c>
      <c r="D213" s="24">
        <v>473400</v>
      </c>
      <c r="E213" s="61">
        <v>430200.57</v>
      </c>
      <c r="F213" s="62">
        <f t="shared" si="3"/>
        <v>43199.429999999993</v>
      </c>
    </row>
    <row r="214" spans="1:6" x14ac:dyDescent="0.2">
      <c r="A214" s="21" t="s">
        <v>268</v>
      </c>
      <c r="B214" s="60" t="s">
        <v>254</v>
      </c>
      <c r="C214" s="23" t="s">
        <v>569</v>
      </c>
      <c r="D214" s="24">
        <v>24500</v>
      </c>
      <c r="E214" s="61" t="s">
        <v>44</v>
      </c>
      <c r="F214" s="62">
        <f t="shared" si="3"/>
        <v>24500</v>
      </c>
    </row>
    <row r="215" spans="1:6" x14ac:dyDescent="0.2">
      <c r="A215" s="21" t="s">
        <v>301</v>
      </c>
      <c r="B215" s="60" t="s">
        <v>254</v>
      </c>
      <c r="C215" s="23" t="s">
        <v>570</v>
      </c>
      <c r="D215" s="24">
        <v>448900</v>
      </c>
      <c r="E215" s="61">
        <v>430200.57</v>
      </c>
      <c r="F215" s="62">
        <f t="shared" si="3"/>
        <v>18699.429999999993</v>
      </c>
    </row>
    <row r="216" spans="1:6" x14ac:dyDescent="0.2">
      <c r="A216" s="21" t="s">
        <v>571</v>
      </c>
      <c r="B216" s="60" t="s">
        <v>254</v>
      </c>
      <c r="C216" s="23" t="s">
        <v>572</v>
      </c>
      <c r="D216" s="24">
        <v>101609400</v>
      </c>
      <c r="E216" s="61">
        <v>695697.76</v>
      </c>
      <c r="F216" s="62">
        <f t="shared" si="3"/>
        <v>100913702.23999999</v>
      </c>
    </row>
    <row r="217" spans="1:6" ht="45" x14ac:dyDescent="0.2">
      <c r="A217" s="21" t="s">
        <v>536</v>
      </c>
      <c r="B217" s="60" t="s">
        <v>254</v>
      </c>
      <c r="C217" s="23" t="s">
        <v>573</v>
      </c>
      <c r="D217" s="24">
        <v>101609400</v>
      </c>
      <c r="E217" s="61">
        <v>695697.76</v>
      </c>
      <c r="F217" s="62">
        <f t="shared" si="3"/>
        <v>100913702.23999999</v>
      </c>
    </row>
    <row r="218" spans="1:6" ht="33.75" x14ac:dyDescent="0.2">
      <c r="A218" s="21" t="s">
        <v>574</v>
      </c>
      <c r="B218" s="60" t="s">
        <v>254</v>
      </c>
      <c r="C218" s="23" t="s">
        <v>575</v>
      </c>
      <c r="D218" s="24">
        <v>101609400</v>
      </c>
      <c r="E218" s="61">
        <v>695697.76</v>
      </c>
      <c r="F218" s="62">
        <f t="shared" si="3"/>
        <v>100913702.23999999</v>
      </c>
    </row>
    <row r="219" spans="1:6" ht="101.25" x14ac:dyDescent="0.2">
      <c r="A219" s="63" t="s">
        <v>576</v>
      </c>
      <c r="B219" s="60" t="s">
        <v>254</v>
      </c>
      <c r="C219" s="23" t="s">
        <v>577</v>
      </c>
      <c r="D219" s="24">
        <v>302800</v>
      </c>
      <c r="E219" s="61" t="s">
        <v>44</v>
      </c>
      <c r="F219" s="62">
        <f t="shared" si="3"/>
        <v>302800</v>
      </c>
    </row>
    <row r="220" spans="1:6" x14ac:dyDescent="0.2">
      <c r="A220" s="21" t="s">
        <v>268</v>
      </c>
      <c r="B220" s="60" t="s">
        <v>254</v>
      </c>
      <c r="C220" s="23" t="s">
        <v>578</v>
      </c>
      <c r="D220" s="24">
        <v>302800</v>
      </c>
      <c r="E220" s="61" t="s">
        <v>44</v>
      </c>
      <c r="F220" s="62">
        <f t="shared" si="3"/>
        <v>302800</v>
      </c>
    </row>
    <row r="221" spans="1:6" ht="90" x14ac:dyDescent="0.2">
      <c r="A221" s="63" t="s">
        <v>579</v>
      </c>
      <c r="B221" s="60" t="s">
        <v>254</v>
      </c>
      <c r="C221" s="23" t="s">
        <v>580</v>
      </c>
      <c r="D221" s="24">
        <v>290000</v>
      </c>
      <c r="E221" s="61">
        <v>90000</v>
      </c>
      <c r="F221" s="62">
        <f t="shared" si="3"/>
        <v>200000</v>
      </c>
    </row>
    <row r="222" spans="1:6" x14ac:dyDescent="0.2">
      <c r="A222" s="21" t="s">
        <v>268</v>
      </c>
      <c r="B222" s="60" t="s">
        <v>254</v>
      </c>
      <c r="C222" s="23" t="s">
        <v>581</v>
      </c>
      <c r="D222" s="24">
        <v>290000</v>
      </c>
      <c r="E222" s="61">
        <v>90000</v>
      </c>
      <c r="F222" s="62">
        <f t="shared" si="3"/>
        <v>200000</v>
      </c>
    </row>
    <row r="223" spans="1:6" ht="101.25" x14ac:dyDescent="0.2">
      <c r="A223" s="63" t="s">
        <v>582</v>
      </c>
      <c r="B223" s="60" t="s">
        <v>254</v>
      </c>
      <c r="C223" s="23" t="s">
        <v>583</v>
      </c>
      <c r="D223" s="24">
        <v>395100</v>
      </c>
      <c r="E223" s="61">
        <v>139000.25</v>
      </c>
      <c r="F223" s="62">
        <f t="shared" si="3"/>
        <v>256099.75</v>
      </c>
    </row>
    <row r="224" spans="1:6" x14ac:dyDescent="0.2">
      <c r="A224" s="21" t="s">
        <v>268</v>
      </c>
      <c r="B224" s="60" t="s">
        <v>254</v>
      </c>
      <c r="C224" s="23" t="s">
        <v>584</v>
      </c>
      <c r="D224" s="24">
        <v>395100</v>
      </c>
      <c r="E224" s="61">
        <v>139000.25</v>
      </c>
      <c r="F224" s="62">
        <f t="shared" si="3"/>
        <v>256099.75</v>
      </c>
    </row>
    <row r="225" spans="1:6" ht="101.25" x14ac:dyDescent="0.2">
      <c r="A225" s="63" t="s">
        <v>585</v>
      </c>
      <c r="B225" s="60" t="s">
        <v>254</v>
      </c>
      <c r="C225" s="23" t="s">
        <v>586</v>
      </c>
      <c r="D225" s="24">
        <v>100000</v>
      </c>
      <c r="E225" s="61">
        <v>14184</v>
      </c>
      <c r="F225" s="62">
        <f t="shared" si="3"/>
        <v>85816</v>
      </c>
    </row>
    <row r="226" spans="1:6" x14ac:dyDescent="0.2">
      <c r="A226" s="21" t="s">
        <v>268</v>
      </c>
      <c r="B226" s="60" t="s">
        <v>254</v>
      </c>
      <c r="C226" s="23" t="s">
        <v>587</v>
      </c>
      <c r="D226" s="24">
        <v>100000</v>
      </c>
      <c r="E226" s="61">
        <v>14184</v>
      </c>
      <c r="F226" s="62">
        <f t="shared" si="3"/>
        <v>85816</v>
      </c>
    </row>
    <row r="227" spans="1:6" ht="112.5" x14ac:dyDescent="0.2">
      <c r="A227" s="63" t="s">
        <v>588</v>
      </c>
      <c r="B227" s="60" t="s">
        <v>254</v>
      </c>
      <c r="C227" s="23" t="s">
        <v>589</v>
      </c>
      <c r="D227" s="24">
        <v>100521500</v>
      </c>
      <c r="E227" s="61">
        <v>452513.51</v>
      </c>
      <c r="F227" s="62">
        <f t="shared" si="3"/>
        <v>100068986.48999999</v>
      </c>
    </row>
    <row r="228" spans="1:6" ht="45" x14ac:dyDescent="0.2">
      <c r="A228" s="21" t="s">
        <v>542</v>
      </c>
      <c r="B228" s="60" t="s">
        <v>254</v>
      </c>
      <c r="C228" s="23" t="s">
        <v>590</v>
      </c>
      <c r="D228" s="24">
        <v>100521500</v>
      </c>
      <c r="E228" s="61">
        <v>452513.51</v>
      </c>
      <c r="F228" s="62">
        <f t="shared" si="3"/>
        <v>100068986.48999999</v>
      </c>
    </row>
    <row r="229" spans="1:6" x14ac:dyDescent="0.2">
      <c r="A229" s="21" t="s">
        <v>591</v>
      </c>
      <c r="B229" s="60" t="s">
        <v>254</v>
      </c>
      <c r="C229" s="23" t="s">
        <v>592</v>
      </c>
      <c r="D229" s="24">
        <v>309375600</v>
      </c>
      <c r="E229" s="61">
        <v>75600308.879999995</v>
      </c>
      <c r="F229" s="62">
        <f t="shared" si="3"/>
        <v>233775291.12</v>
      </c>
    </row>
    <row r="230" spans="1:6" ht="33.75" x14ac:dyDescent="0.2">
      <c r="A230" s="21" t="s">
        <v>262</v>
      </c>
      <c r="B230" s="60" t="s">
        <v>254</v>
      </c>
      <c r="C230" s="23" t="s">
        <v>593</v>
      </c>
      <c r="D230" s="24">
        <v>9645400</v>
      </c>
      <c r="E230" s="61">
        <v>4487217.3899999997</v>
      </c>
      <c r="F230" s="62">
        <f t="shared" si="3"/>
        <v>5158182.6100000003</v>
      </c>
    </row>
    <row r="231" spans="1:6" ht="33.75" x14ac:dyDescent="0.2">
      <c r="A231" s="21" t="s">
        <v>594</v>
      </c>
      <c r="B231" s="60" t="s">
        <v>254</v>
      </c>
      <c r="C231" s="23" t="s">
        <v>595</v>
      </c>
      <c r="D231" s="24">
        <v>9645400</v>
      </c>
      <c r="E231" s="61">
        <v>4487217.3899999997</v>
      </c>
      <c r="F231" s="62">
        <f t="shared" si="3"/>
        <v>5158182.6100000003</v>
      </c>
    </row>
    <row r="232" spans="1:6" ht="78.75" x14ac:dyDescent="0.2">
      <c r="A232" s="63" t="s">
        <v>596</v>
      </c>
      <c r="B232" s="60" t="s">
        <v>254</v>
      </c>
      <c r="C232" s="23" t="s">
        <v>597</v>
      </c>
      <c r="D232" s="24">
        <v>9645400</v>
      </c>
      <c r="E232" s="61">
        <v>4487217.3899999997</v>
      </c>
      <c r="F232" s="62">
        <f t="shared" si="3"/>
        <v>5158182.6100000003</v>
      </c>
    </row>
    <row r="233" spans="1:6" x14ac:dyDescent="0.2">
      <c r="A233" s="21" t="s">
        <v>268</v>
      </c>
      <c r="B233" s="60" t="s">
        <v>254</v>
      </c>
      <c r="C233" s="23" t="s">
        <v>598</v>
      </c>
      <c r="D233" s="24">
        <v>9645400</v>
      </c>
      <c r="E233" s="61">
        <v>4487217.3899999997</v>
      </c>
      <c r="F233" s="62">
        <f t="shared" si="3"/>
        <v>5158182.6100000003</v>
      </c>
    </row>
    <row r="234" spans="1:6" ht="33.75" x14ac:dyDescent="0.2">
      <c r="A234" s="21" t="s">
        <v>451</v>
      </c>
      <c r="B234" s="60" t="s">
        <v>254</v>
      </c>
      <c r="C234" s="23" t="s">
        <v>599</v>
      </c>
      <c r="D234" s="24">
        <v>55298400</v>
      </c>
      <c r="E234" s="61">
        <v>19751537.940000001</v>
      </c>
      <c r="F234" s="62">
        <f t="shared" si="3"/>
        <v>35546862.060000002</v>
      </c>
    </row>
    <row r="235" spans="1:6" ht="33.75" x14ac:dyDescent="0.2">
      <c r="A235" s="21" t="s">
        <v>600</v>
      </c>
      <c r="B235" s="60" t="s">
        <v>254</v>
      </c>
      <c r="C235" s="23" t="s">
        <v>601</v>
      </c>
      <c r="D235" s="24">
        <v>14107200</v>
      </c>
      <c r="E235" s="61">
        <v>5677661.5499999998</v>
      </c>
      <c r="F235" s="62">
        <f t="shared" si="3"/>
        <v>8429538.4499999993</v>
      </c>
    </row>
    <row r="236" spans="1:6" ht="90" x14ac:dyDescent="0.2">
      <c r="A236" s="63" t="s">
        <v>602</v>
      </c>
      <c r="B236" s="60" t="s">
        <v>254</v>
      </c>
      <c r="C236" s="23" t="s">
        <v>603</v>
      </c>
      <c r="D236" s="24">
        <v>11248100</v>
      </c>
      <c r="E236" s="61">
        <v>3964516.76</v>
      </c>
      <c r="F236" s="62">
        <f t="shared" si="3"/>
        <v>7283583.2400000002</v>
      </c>
    </row>
    <row r="237" spans="1:6" x14ac:dyDescent="0.2">
      <c r="A237" s="21" t="s">
        <v>301</v>
      </c>
      <c r="B237" s="60" t="s">
        <v>254</v>
      </c>
      <c r="C237" s="23" t="s">
        <v>604</v>
      </c>
      <c r="D237" s="24">
        <v>11248100</v>
      </c>
      <c r="E237" s="61">
        <v>3964516.76</v>
      </c>
      <c r="F237" s="62">
        <f t="shared" si="3"/>
        <v>7283583.2400000002</v>
      </c>
    </row>
    <row r="238" spans="1:6" ht="90" x14ac:dyDescent="0.2">
      <c r="A238" s="63" t="s">
        <v>605</v>
      </c>
      <c r="B238" s="60" t="s">
        <v>254</v>
      </c>
      <c r="C238" s="23" t="s">
        <v>606</v>
      </c>
      <c r="D238" s="24">
        <v>2759100</v>
      </c>
      <c r="E238" s="61">
        <v>1713144.79</v>
      </c>
      <c r="F238" s="62">
        <f t="shared" si="3"/>
        <v>1045955.21</v>
      </c>
    </row>
    <row r="239" spans="1:6" x14ac:dyDescent="0.2">
      <c r="A239" s="21" t="s">
        <v>268</v>
      </c>
      <c r="B239" s="60" t="s">
        <v>254</v>
      </c>
      <c r="C239" s="23" t="s">
        <v>607</v>
      </c>
      <c r="D239" s="24">
        <v>2759100</v>
      </c>
      <c r="E239" s="61">
        <v>1713144.79</v>
      </c>
      <c r="F239" s="62">
        <f t="shared" si="3"/>
        <v>1045955.21</v>
      </c>
    </row>
    <row r="240" spans="1:6" ht="78.75" x14ac:dyDescent="0.2">
      <c r="A240" s="63" t="s">
        <v>608</v>
      </c>
      <c r="B240" s="60" t="s">
        <v>254</v>
      </c>
      <c r="C240" s="23" t="s">
        <v>609</v>
      </c>
      <c r="D240" s="24">
        <v>100000</v>
      </c>
      <c r="E240" s="61" t="s">
        <v>44</v>
      </c>
      <c r="F240" s="62">
        <f t="shared" si="3"/>
        <v>100000</v>
      </c>
    </row>
    <row r="241" spans="1:6" x14ac:dyDescent="0.2">
      <c r="A241" s="21" t="s">
        <v>268</v>
      </c>
      <c r="B241" s="60" t="s">
        <v>254</v>
      </c>
      <c r="C241" s="23" t="s">
        <v>610</v>
      </c>
      <c r="D241" s="24">
        <v>100000</v>
      </c>
      <c r="E241" s="61" t="s">
        <v>44</v>
      </c>
      <c r="F241" s="62">
        <f t="shared" si="3"/>
        <v>100000</v>
      </c>
    </row>
    <row r="242" spans="1:6" ht="22.5" x14ac:dyDescent="0.2">
      <c r="A242" s="21" t="s">
        <v>453</v>
      </c>
      <c r="B242" s="60" t="s">
        <v>254</v>
      </c>
      <c r="C242" s="23" t="s">
        <v>611</v>
      </c>
      <c r="D242" s="24">
        <v>41191200</v>
      </c>
      <c r="E242" s="61">
        <v>14073876.390000001</v>
      </c>
      <c r="F242" s="62">
        <f t="shared" si="3"/>
        <v>27117323.609999999</v>
      </c>
    </row>
    <row r="243" spans="1:6" ht="78.75" x14ac:dyDescent="0.2">
      <c r="A243" s="63" t="s">
        <v>612</v>
      </c>
      <c r="B243" s="60" t="s">
        <v>254</v>
      </c>
      <c r="C243" s="23" t="s">
        <v>613</v>
      </c>
      <c r="D243" s="24">
        <v>36821100</v>
      </c>
      <c r="E243" s="61">
        <v>13756876.390000001</v>
      </c>
      <c r="F243" s="62">
        <f t="shared" si="3"/>
        <v>23064223.609999999</v>
      </c>
    </row>
    <row r="244" spans="1:6" ht="45" x14ac:dyDescent="0.2">
      <c r="A244" s="21" t="s">
        <v>614</v>
      </c>
      <c r="B244" s="60" t="s">
        <v>254</v>
      </c>
      <c r="C244" s="23" t="s">
        <v>615</v>
      </c>
      <c r="D244" s="24">
        <v>36070900</v>
      </c>
      <c r="E244" s="61">
        <v>13268590.130000001</v>
      </c>
      <c r="F244" s="62">
        <f t="shared" si="3"/>
        <v>22802309.869999997</v>
      </c>
    </row>
    <row r="245" spans="1:6" x14ac:dyDescent="0.2">
      <c r="A245" s="21" t="s">
        <v>616</v>
      </c>
      <c r="B245" s="60" t="s">
        <v>254</v>
      </c>
      <c r="C245" s="23" t="s">
        <v>617</v>
      </c>
      <c r="D245" s="24">
        <v>750200</v>
      </c>
      <c r="E245" s="61">
        <v>488286.26</v>
      </c>
      <c r="F245" s="62">
        <f t="shared" si="3"/>
        <v>261913.74</v>
      </c>
    </row>
    <row r="246" spans="1:6" ht="78.75" x14ac:dyDescent="0.2">
      <c r="A246" s="63" t="s">
        <v>618</v>
      </c>
      <c r="B246" s="60" t="s">
        <v>254</v>
      </c>
      <c r="C246" s="23" t="s">
        <v>619</v>
      </c>
      <c r="D246" s="24">
        <v>1803800</v>
      </c>
      <c r="E246" s="61">
        <v>317000</v>
      </c>
      <c r="F246" s="62">
        <f t="shared" si="3"/>
        <v>1486800</v>
      </c>
    </row>
    <row r="247" spans="1:6" x14ac:dyDescent="0.2">
      <c r="A247" s="21" t="s">
        <v>268</v>
      </c>
      <c r="B247" s="60" t="s">
        <v>254</v>
      </c>
      <c r="C247" s="23" t="s">
        <v>620</v>
      </c>
      <c r="D247" s="24">
        <v>1803800</v>
      </c>
      <c r="E247" s="61">
        <v>317000</v>
      </c>
      <c r="F247" s="62">
        <f t="shared" si="3"/>
        <v>1486800</v>
      </c>
    </row>
    <row r="248" spans="1:6" ht="78.75" x14ac:dyDescent="0.2">
      <c r="A248" s="63" t="s">
        <v>455</v>
      </c>
      <c r="B248" s="60" t="s">
        <v>254</v>
      </c>
      <c r="C248" s="23" t="s">
        <v>621</v>
      </c>
      <c r="D248" s="24">
        <v>2566300</v>
      </c>
      <c r="E248" s="61" t="s">
        <v>44</v>
      </c>
      <c r="F248" s="62">
        <f t="shared" si="3"/>
        <v>2566300</v>
      </c>
    </row>
    <row r="249" spans="1:6" x14ac:dyDescent="0.2">
      <c r="A249" s="21" t="s">
        <v>268</v>
      </c>
      <c r="B249" s="60" t="s">
        <v>254</v>
      </c>
      <c r="C249" s="23" t="s">
        <v>622</v>
      </c>
      <c r="D249" s="24">
        <v>2566300</v>
      </c>
      <c r="E249" s="61" t="s">
        <v>44</v>
      </c>
      <c r="F249" s="62">
        <f t="shared" si="3"/>
        <v>2566300</v>
      </c>
    </row>
    <row r="250" spans="1:6" ht="33.75" x14ac:dyDescent="0.2">
      <c r="A250" s="21" t="s">
        <v>402</v>
      </c>
      <c r="B250" s="60" t="s">
        <v>254</v>
      </c>
      <c r="C250" s="23" t="s">
        <v>623</v>
      </c>
      <c r="D250" s="24">
        <v>5500</v>
      </c>
      <c r="E250" s="61">
        <v>5500</v>
      </c>
      <c r="F250" s="62" t="str">
        <f t="shared" si="3"/>
        <v>-</v>
      </c>
    </row>
    <row r="251" spans="1:6" ht="22.5" x14ac:dyDescent="0.2">
      <c r="A251" s="21" t="s">
        <v>404</v>
      </c>
      <c r="B251" s="60" t="s">
        <v>254</v>
      </c>
      <c r="C251" s="23" t="s">
        <v>624</v>
      </c>
      <c r="D251" s="24">
        <v>5500</v>
      </c>
      <c r="E251" s="61">
        <v>5500</v>
      </c>
      <c r="F251" s="62" t="str">
        <f t="shared" si="3"/>
        <v>-</v>
      </c>
    </row>
    <row r="252" spans="1:6" ht="78.75" x14ac:dyDescent="0.2">
      <c r="A252" s="63" t="s">
        <v>563</v>
      </c>
      <c r="B252" s="60" t="s">
        <v>254</v>
      </c>
      <c r="C252" s="23" t="s">
        <v>625</v>
      </c>
      <c r="D252" s="24">
        <v>5500</v>
      </c>
      <c r="E252" s="61">
        <v>5500</v>
      </c>
      <c r="F252" s="62" t="str">
        <f t="shared" si="3"/>
        <v>-</v>
      </c>
    </row>
    <row r="253" spans="1:6" x14ac:dyDescent="0.2">
      <c r="A253" s="21" t="s">
        <v>268</v>
      </c>
      <c r="B253" s="60" t="s">
        <v>254</v>
      </c>
      <c r="C253" s="23" t="s">
        <v>626</v>
      </c>
      <c r="D253" s="24">
        <v>5500</v>
      </c>
      <c r="E253" s="61">
        <v>5500</v>
      </c>
      <c r="F253" s="62" t="str">
        <f t="shared" si="3"/>
        <v>-</v>
      </c>
    </row>
    <row r="254" spans="1:6" ht="45" x14ac:dyDescent="0.2">
      <c r="A254" s="21" t="s">
        <v>627</v>
      </c>
      <c r="B254" s="60" t="s">
        <v>254</v>
      </c>
      <c r="C254" s="23" t="s">
        <v>628</v>
      </c>
      <c r="D254" s="24">
        <v>244423900</v>
      </c>
      <c r="E254" s="61">
        <v>51353808.899999999</v>
      </c>
      <c r="F254" s="62">
        <f t="shared" si="3"/>
        <v>193070091.09999999</v>
      </c>
    </row>
    <row r="255" spans="1:6" ht="33.75" x14ac:dyDescent="0.2">
      <c r="A255" s="21" t="s">
        <v>629</v>
      </c>
      <c r="B255" s="60" t="s">
        <v>254</v>
      </c>
      <c r="C255" s="23" t="s">
        <v>630</v>
      </c>
      <c r="D255" s="24">
        <v>244423900</v>
      </c>
      <c r="E255" s="61">
        <v>51353808.899999999</v>
      </c>
      <c r="F255" s="62">
        <f t="shared" si="3"/>
        <v>193070091.09999999</v>
      </c>
    </row>
    <row r="256" spans="1:6" ht="90" x14ac:dyDescent="0.2">
      <c r="A256" s="63" t="s">
        <v>631</v>
      </c>
      <c r="B256" s="60" t="s">
        <v>254</v>
      </c>
      <c r="C256" s="23" t="s">
        <v>632</v>
      </c>
      <c r="D256" s="24">
        <v>366600</v>
      </c>
      <c r="E256" s="61" t="s">
        <v>44</v>
      </c>
      <c r="F256" s="62">
        <f t="shared" si="3"/>
        <v>366600</v>
      </c>
    </row>
    <row r="257" spans="1:6" x14ac:dyDescent="0.2">
      <c r="A257" s="21" t="s">
        <v>268</v>
      </c>
      <c r="B257" s="60" t="s">
        <v>254</v>
      </c>
      <c r="C257" s="23" t="s">
        <v>633</v>
      </c>
      <c r="D257" s="24">
        <v>366600</v>
      </c>
      <c r="E257" s="61" t="s">
        <v>44</v>
      </c>
      <c r="F257" s="62">
        <f t="shared" si="3"/>
        <v>366600</v>
      </c>
    </row>
    <row r="258" spans="1:6" ht="101.25" x14ac:dyDescent="0.2">
      <c r="A258" s="63" t="s">
        <v>634</v>
      </c>
      <c r="B258" s="60" t="s">
        <v>254</v>
      </c>
      <c r="C258" s="23" t="s">
        <v>635</v>
      </c>
      <c r="D258" s="24">
        <v>1039400</v>
      </c>
      <c r="E258" s="61">
        <v>357046.65</v>
      </c>
      <c r="F258" s="62">
        <f t="shared" si="3"/>
        <v>682353.35</v>
      </c>
    </row>
    <row r="259" spans="1:6" x14ac:dyDescent="0.2">
      <c r="A259" s="21" t="s">
        <v>268</v>
      </c>
      <c r="B259" s="60" t="s">
        <v>254</v>
      </c>
      <c r="C259" s="23" t="s">
        <v>636</v>
      </c>
      <c r="D259" s="24">
        <v>1039400</v>
      </c>
      <c r="E259" s="61">
        <v>357046.65</v>
      </c>
      <c r="F259" s="62">
        <f t="shared" si="3"/>
        <v>682353.35</v>
      </c>
    </row>
    <row r="260" spans="1:6" ht="112.5" x14ac:dyDescent="0.2">
      <c r="A260" s="63" t="s">
        <v>637</v>
      </c>
      <c r="B260" s="60" t="s">
        <v>254</v>
      </c>
      <c r="C260" s="23" t="s">
        <v>638</v>
      </c>
      <c r="D260" s="24">
        <v>1470000</v>
      </c>
      <c r="E260" s="61" t="s">
        <v>44</v>
      </c>
      <c r="F260" s="62">
        <f t="shared" si="3"/>
        <v>1470000</v>
      </c>
    </row>
    <row r="261" spans="1:6" x14ac:dyDescent="0.2">
      <c r="A261" s="21" t="s">
        <v>268</v>
      </c>
      <c r="B261" s="60" t="s">
        <v>254</v>
      </c>
      <c r="C261" s="23" t="s">
        <v>639</v>
      </c>
      <c r="D261" s="24">
        <v>1470000</v>
      </c>
      <c r="E261" s="61" t="s">
        <v>44</v>
      </c>
      <c r="F261" s="62">
        <f t="shared" si="3"/>
        <v>1470000</v>
      </c>
    </row>
    <row r="262" spans="1:6" ht="123.75" x14ac:dyDescent="0.2">
      <c r="A262" s="63" t="s">
        <v>640</v>
      </c>
      <c r="B262" s="60" t="s">
        <v>254</v>
      </c>
      <c r="C262" s="23" t="s">
        <v>641</v>
      </c>
      <c r="D262" s="24">
        <v>2039900</v>
      </c>
      <c r="E262" s="61">
        <v>839900</v>
      </c>
      <c r="F262" s="62">
        <f t="shared" si="3"/>
        <v>1200000</v>
      </c>
    </row>
    <row r="263" spans="1:6" x14ac:dyDescent="0.2">
      <c r="A263" s="21" t="s">
        <v>268</v>
      </c>
      <c r="B263" s="60" t="s">
        <v>254</v>
      </c>
      <c r="C263" s="23" t="s">
        <v>642</v>
      </c>
      <c r="D263" s="24">
        <v>2039900</v>
      </c>
      <c r="E263" s="61">
        <v>839900</v>
      </c>
      <c r="F263" s="62">
        <f t="shared" si="3"/>
        <v>1200000</v>
      </c>
    </row>
    <row r="264" spans="1:6" ht="112.5" x14ac:dyDescent="0.2">
      <c r="A264" s="63" t="s">
        <v>643</v>
      </c>
      <c r="B264" s="60" t="s">
        <v>254</v>
      </c>
      <c r="C264" s="23" t="s">
        <v>644</v>
      </c>
      <c r="D264" s="24">
        <v>3761100</v>
      </c>
      <c r="E264" s="61" t="s">
        <v>44</v>
      </c>
      <c r="F264" s="62">
        <f t="shared" si="3"/>
        <v>3761100</v>
      </c>
    </row>
    <row r="265" spans="1:6" x14ac:dyDescent="0.2">
      <c r="A265" s="21" t="s">
        <v>268</v>
      </c>
      <c r="B265" s="60" t="s">
        <v>254</v>
      </c>
      <c r="C265" s="23" t="s">
        <v>645</v>
      </c>
      <c r="D265" s="24">
        <v>3761100</v>
      </c>
      <c r="E265" s="61" t="s">
        <v>44</v>
      </c>
      <c r="F265" s="62">
        <f t="shared" si="3"/>
        <v>3761100</v>
      </c>
    </row>
    <row r="266" spans="1:6" ht="101.25" x14ac:dyDescent="0.2">
      <c r="A266" s="63" t="s">
        <v>646</v>
      </c>
      <c r="B266" s="60" t="s">
        <v>254</v>
      </c>
      <c r="C266" s="23" t="s">
        <v>647</v>
      </c>
      <c r="D266" s="24">
        <v>200747900</v>
      </c>
      <c r="E266" s="61">
        <v>40140000</v>
      </c>
      <c r="F266" s="62">
        <f t="shared" si="3"/>
        <v>160607900</v>
      </c>
    </row>
    <row r="267" spans="1:6" x14ac:dyDescent="0.2">
      <c r="A267" s="21" t="s">
        <v>268</v>
      </c>
      <c r="B267" s="60" t="s">
        <v>254</v>
      </c>
      <c r="C267" s="23" t="s">
        <v>648</v>
      </c>
      <c r="D267" s="24">
        <v>200747900</v>
      </c>
      <c r="E267" s="61">
        <v>40140000</v>
      </c>
      <c r="F267" s="62">
        <f t="shared" si="3"/>
        <v>160607900</v>
      </c>
    </row>
    <row r="268" spans="1:6" ht="90" x14ac:dyDescent="0.2">
      <c r="A268" s="63" t="s">
        <v>649</v>
      </c>
      <c r="B268" s="60" t="s">
        <v>254</v>
      </c>
      <c r="C268" s="23" t="s">
        <v>650</v>
      </c>
      <c r="D268" s="24">
        <v>34999000</v>
      </c>
      <c r="E268" s="61">
        <v>10016862.25</v>
      </c>
      <c r="F268" s="62">
        <f t="shared" si="3"/>
        <v>24982137.75</v>
      </c>
    </row>
    <row r="269" spans="1:6" x14ac:dyDescent="0.2">
      <c r="A269" s="21" t="s">
        <v>268</v>
      </c>
      <c r="B269" s="60" t="s">
        <v>254</v>
      </c>
      <c r="C269" s="23" t="s">
        <v>651</v>
      </c>
      <c r="D269" s="24">
        <v>34999000</v>
      </c>
      <c r="E269" s="61">
        <v>10016862.25</v>
      </c>
      <c r="F269" s="62">
        <f t="shared" si="3"/>
        <v>24982137.75</v>
      </c>
    </row>
    <row r="270" spans="1:6" ht="33.75" x14ac:dyDescent="0.2">
      <c r="A270" s="21" t="s">
        <v>330</v>
      </c>
      <c r="B270" s="60" t="s">
        <v>254</v>
      </c>
      <c r="C270" s="23" t="s">
        <v>652</v>
      </c>
      <c r="D270" s="24">
        <v>2400</v>
      </c>
      <c r="E270" s="61">
        <v>2244.65</v>
      </c>
      <c r="F270" s="62">
        <f t="shared" si="3"/>
        <v>155.34999999999991</v>
      </c>
    </row>
    <row r="271" spans="1:6" x14ac:dyDescent="0.2">
      <c r="A271" s="21" t="s">
        <v>332</v>
      </c>
      <c r="B271" s="60" t="s">
        <v>254</v>
      </c>
      <c r="C271" s="23" t="s">
        <v>653</v>
      </c>
      <c r="D271" s="24">
        <v>2400</v>
      </c>
      <c r="E271" s="61">
        <v>2244.65</v>
      </c>
      <c r="F271" s="62">
        <f t="shared" ref="F271:F328" si="4">IF(OR(D271="-",IF(E271="-",0,E271)&gt;=IF(D271="-",0,D271)),"-",IF(D271="-",0,D271)-IF(E271="-",0,E271))</f>
        <v>155.34999999999991</v>
      </c>
    </row>
    <row r="272" spans="1:6" ht="56.25" x14ac:dyDescent="0.2">
      <c r="A272" s="21" t="s">
        <v>338</v>
      </c>
      <c r="B272" s="60" t="s">
        <v>254</v>
      </c>
      <c r="C272" s="23" t="s">
        <v>654</v>
      </c>
      <c r="D272" s="24">
        <v>2400</v>
      </c>
      <c r="E272" s="61">
        <v>2244.65</v>
      </c>
      <c r="F272" s="62">
        <f t="shared" si="4"/>
        <v>155.34999999999991</v>
      </c>
    </row>
    <row r="273" spans="1:6" x14ac:dyDescent="0.2">
      <c r="A273" s="21" t="s">
        <v>616</v>
      </c>
      <c r="B273" s="60" t="s">
        <v>254</v>
      </c>
      <c r="C273" s="23" t="s">
        <v>655</v>
      </c>
      <c r="D273" s="24">
        <v>2400</v>
      </c>
      <c r="E273" s="61">
        <v>2244.65</v>
      </c>
      <c r="F273" s="62">
        <f t="shared" si="4"/>
        <v>155.34999999999991</v>
      </c>
    </row>
    <row r="274" spans="1:6" x14ac:dyDescent="0.2">
      <c r="A274" s="48" t="s">
        <v>656</v>
      </c>
      <c r="B274" s="49" t="s">
        <v>254</v>
      </c>
      <c r="C274" s="50" t="s">
        <v>657</v>
      </c>
      <c r="D274" s="51">
        <v>6333000</v>
      </c>
      <c r="E274" s="52">
        <v>3473596.38</v>
      </c>
      <c r="F274" s="53">
        <f t="shared" si="4"/>
        <v>2859403.62</v>
      </c>
    </row>
    <row r="275" spans="1:6" x14ac:dyDescent="0.2">
      <c r="A275" s="21" t="s">
        <v>658</v>
      </c>
      <c r="B275" s="60" t="s">
        <v>254</v>
      </c>
      <c r="C275" s="23" t="s">
        <v>659</v>
      </c>
      <c r="D275" s="24">
        <v>6333000</v>
      </c>
      <c r="E275" s="61">
        <v>3473596.38</v>
      </c>
      <c r="F275" s="62">
        <f t="shared" si="4"/>
        <v>2859403.62</v>
      </c>
    </row>
    <row r="276" spans="1:6" ht="33.75" x14ac:dyDescent="0.2">
      <c r="A276" s="21" t="s">
        <v>660</v>
      </c>
      <c r="B276" s="60" t="s">
        <v>254</v>
      </c>
      <c r="C276" s="23" t="s">
        <v>661</v>
      </c>
      <c r="D276" s="24">
        <v>6333000</v>
      </c>
      <c r="E276" s="61">
        <v>3473596.38</v>
      </c>
      <c r="F276" s="62">
        <f t="shared" si="4"/>
        <v>2859403.62</v>
      </c>
    </row>
    <row r="277" spans="1:6" ht="22.5" x14ac:dyDescent="0.2">
      <c r="A277" s="21" t="s">
        <v>662</v>
      </c>
      <c r="B277" s="60" t="s">
        <v>254</v>
      </c>
      <c r="C277" s="23" t="s">
        <v>663</v>
      </c>
      <c r="D277" s="24">
        <v>6333000</v>
      </c>
      <c r="E277" s="61">
        <v>3473596.38</v>
      </c>
      <c r="F277" s="62">
        <f t="shared" si="4"/>
        <v>2859403.62</v>
      </c>
    </row>
    <row r="278" spans="1:6" ht="67.5" x14ac:dyDescent="0.2">
      <c r="A278" s="63" t="s">
        <v>664</v>
      </c>
      <c r="B278" s="60" t="s">
        <v>254</v>
      </c>
      <c r="C278" s="23" t="s">
        <v>665</v>
      </c>
      <c r="D278" s="24">
        <v>4333000</v>
      </c>
      <c r="E278" s="61">
        <v>2373596.56</v>
      </c>
      <c r="F278" s="62">
        <f t="shared" si="4"/>
        <v>1959403.44</v>
      </c>
    </row>
    <row r="279" spans="1:6" x14ac:dyDescent="0.2">
      <c r="A279" s="21" t="s">
        <v>268</v>
      </c>
      <c r="B279" s="60" t="s">
        <v>254</v>
      </c>
      <c r="C279" s="23" t="s">
        <v>666</v>
      </c>
      <c r="D279" s="24">
        <v>4333000</v>
      </c>
      <c r="E279" s="61">
        <v>2373596.56</v>
      </c>
      <c r="F279" s="62">
        <f t="shared" si="4"/>
        <v>1959403.44</v>
      </c>
    </row>
    <row r="280" spans="1:6" ht="78.75" x14ac:dyDescent="0.2">
      <c r="A280" s="63" t="s">
        <v>667</v>
      </c>
      <c r="B280" s="60" t="s">
        <v>254</v>
      </c>
      <c r="C280" s="23" t="s">
        <v>668</v>
      </c>
      <c r="D280" s="24">
        <v>2000000</v>
      </c>
      <c r="E280" s="61">
        <v>1099999.82</v>
      </c>
      <c r="F280" s="62">
        <f t="shared" si="4"/>
        <v>900000.17999999993</v>
      </c>
    </row>
    <row r="281" spans="1:6" x14ac:dyDescent="0.2">
      <c r="A281" s="21" t="s">
        <v>268</v>
      </c>
      <c r="B281" s="60" t="s">
        <v>254</v>
      </c>
      <c r="C281" s="23" t="s">
        <v>669</v>
      </c>
      <c r="D281" s="24">
        <v>2000000</v>
      </c>
      <c r="E281" s="61">
        <v>1099999.82</v>
      </c>
      <c r="F281" s="62">
        <f t="shared" si="4"/>
        <v>900000.17999999993</v>
      </c>
    </row>
    <row r="282" spans="1:6" x14ac:dyDescent="0.2">
      <c r="A282" s="48" t="s">
        <v>670</v>
      </c>
      <c r="B282" s="49" t="s">
        <v>254</v>
      </c>
      <c r="C282" s="50" t="s">
        <v>671</v>
      </c>
      <c r="D282" s="51">
        <v>40000</v>
      </c>
      <c r="E282" s="52">
        <v>6560</v>
      </c>
      <c r="F282" s="53">
        <f t="shared" si="4"/>
        <v>33440</v>
      </c>
    </row>
    <row r="283" spans="1:6" ht="22.5" x14ac:dyDescent="0.2">
      <c r="A283" s="21" t="s">
        <v>672</v>
      </c>
      <c r="B283" s="60" t="s">
        <v>254</v>
      </c>
      <c r="C283" s="23" t="s">
        <v>673</v>
      </c>
      <c r="D283" s="24">
        <v>40000</v>
      </c>
      <c r="E283" s="61">
        <v>6560</v>
      </c>
      <c r="F283" s="62">
        <f t="shared" si="4"/>
        <v>33440</v>
      </c>
    </row>
    <row r="284" spans="1:6" ht="22.5" x14ac:dyDescent="0.2">
      <c r="A284" s="21" t="s">
        <v>270</v>
      </c>
      <c r="B284" s="60" t="s">
        <v>254</v>
      </c>
      <c r="C284" s="23" t="s">
        <v>674</v>
      </c>
      <c r="D284" s="24">
        <v>40000</v>
      </c>
      <c r="E284" s="61">
        <v>6560</v>
      </c>
      <c r="F284" s="62">
        <f t="shared" si="4"/>
        <v>33440</v>
      </c>
    </row>
    <row r="285" spans="1:6" ht="33.75" x14ac:dyDescent="0.2">
      <c r="A285" s="21" t="s">
        <v>272</v>
      </c>
      <c r="B285" s="60" t="s">
        <v>254</v>
      </c>
      <c r="C285" s="23" t="s">
        <v>675</v>
      </c>
      <c r="D285" s="24">
        <v>40000</v>
      </c>
      <c r="E285" s="61">
        <v>6560</v>
      </c>
      <c r="F285" s="62">
        <f t="shared" si="4"/>
        <v>33440</v>
      </c>
    </row>
    <row r="286" spans="1:6" ht="67.5" x14ac:dyDescent="0.2">
      <c r="A286" s="21" t="s">
        <v>274</v>
      </c>
      <c r="B286" s="60" t="s">
        <v>254</v>
      </c>
      <c r="C286" s="23" t="s">
        <v>676</v>
      </c>
      <c r="D286" s="24">
        <v>40000</v>
      </c>
      <c r="E286" s="61">
        <v>6560</v>
      </c>
      <c r="F286" s="62">
        <f t="shared" si="4"/>
        <v>33440</v>
      </c>
    </row>
    <row r="287" spans="1:6" x14ac:dyDescent="0.2">
      <c r="A287" s="21" t="s">
        <v>268</v>
      </c>
      <c r="B287" s="60" t="s">
        <v>254</v>
      </c>
      <c r="C287" s="23" t="s">
        <v>677</v>
      </c>
      <c r="D287" s="24">
        <v>40000</v>
      </c>
      <c r="E287" s="61">
        <v>6560</v>
      </c>
      <c r="F287" s="62">
        <f t="shared" si="4"/>
        <v>33440</v>
      </c>
    </row>
    <row r="288" spans="1:6" x14ac:dyDescent="0.2">
      <c r="A288" s="48" t="s">
        <v>678</v>
      </c>
      <c r="B288" s="49" t="s">
        <v>254</v>
      </c>
      <c r="C288" s="50" t="s">
        <v>679</v>
      </c>
      <c r="D288" s="51">
        <v>63053400</v>
      </c>
      <c r="E288" s="52">
        <v>25323857.280000001</v>
      </c>
      <c r="F288" s="53">
        <f t="shared" si="4"/>
        <v>37729542.719999999</v>
      </c>
    </row>
    <row r="289" spans="1:6" x14ac:dyDescent="0.2">
      <c r="A289" s="21" t="s">
        <v>680</v>
      </c>
      <c r="B289" s="60" t="s">
        <v>254</v>
      </c>
      <c r="C289" s="23" t="s">
        <v>681</v>
      </c>
      <c r="D289" s="24">
        <v>63053400</v>
      </c>
      <c r="E289" s="61">
        <v>25323857.280000001</v>
      </c>
      <c r="F289" s="62">
        <f t="shared" si="4"/>
        <v>37729542.719999999</v>
      </c>
    </row>
    <row r="290" spans="1:6" ht="22.5" x14ac:dyDescent="0.2">
      <c r="A290" s="21" t="s">
        <v>682</v>
      </c>
      <c r="B290" s="60" t="s">
        <v>254</v>
      </c>
      <c r="C290" s="23" t="s">
        <v>683</v>
      </c>
      <c r="D290" s="24">
        <v>63047200</v>
      </c>
      <c r="E290" s="61">
        <v>25317871.98</v>
      </c>
      <c r="F290" s="62">
        <f t="shared" si="4"/>
        <v>37729328.019999996</v>
      </c>
    </row>
    <row r="291" spans="1:6" ht="33.75" x14ac:dyDescent="0.2">
      <c r="A291" s="21" t="s">
        <v>684</v>
      </c>
      <c r="B291" s="60" t="s">
        <v>254</v>
      </c>
      <c r="C291" s="23" t="s">
        <v>685</v>
      </c>
      <c r="D291" s="24">
        <v>23179300</v>
      </c>
      <c r="E291" s="61">
        <v>10554218.01</v>
      </c>
      <c r="F291" s="62">
        <f t="shared" si="4"/>
        <v>12625081.99</v>
      </c>
    </row>
    <row r="292" spans="1:6" ht="90" x14ac:dyDescent="0.2">
      <c r="A292" s="63" t="s">
        <v>686</v>
      </c>
      <c r="B292" s="60" t="s">
        <v>254</v>
      </c>
      <c r="C292" s="23" t="s">
        <v>687</v>
      </c>
      <c r="D292" s="24">
        <v>23179300</v>
      </c>
      <c r="E292" s="61">
        <v>10554218.01</v>
      </c>
      <c r="F292" s="62">
        <f t="shared" si="4"/>
        <v>12625081.99</v>
      </c>
    </row>
    <row r="293" spans="1:6" ht="45" x14ac:dyDescent="0.2">
      <c r="A293" s="21" t="s">
        <v>614</v>
      </c>
      <c r="B293" s="60" t="s">
        <v>254</v>
      </c>
      <c r="C293" s="23" t="s">
        <v>688</v>
      </c>
      <c r="D293" s="24">
        <v>20392300</v>
      </c>
      <c r="E293" s="61">
        <v>10460218.01</v>
      </c>
      <c r="F293" s="62">
        <f t="shared" si="4"/>
        <v>9932081.9900000002</v>
      </c>
    </row>
    <row r="294" spans="1:6" x14ac:dyDescent="0.2">
      <c r="A294" s="21" t="s">
        <v>616</v>
      </c>
      <c r="B294" s="60" t="s">
        <v>254</v>
      </c>
      <c r="C294" s="23" t="s">
        <v>689</v>
      </c>
      <c r="D294" s="24">
        <v>2787000</v>
      </c>
      <c r="E294" s="61">
        <v>94000</v>
      </c>
      <c r="F294" s="62">
        <f t="shared" si="4"/>
        <v>2693000</v>
      </c>
    </row>
    <row r="295" spans="1:6" x14ac:dyDescent="0.2">
      <c r="A295" s="21" t="s">
        <v>690</v>
      </c>
      <c r="B295" s="60" t="s">
        <v>254</v>
      </c>
      <c r="C295" s="23" t="s">
        <v>691</v>
      </c>
      <c r="D295" s="24">
        <v>39364900</v>
      </c>
      <c r="E295" s="61">
        <v>14730304.439999999</v>
      </c>
      <c r="F295" s="62">
        <f t="shared" si="4"/>
        <v>24634595.560000002</v>
      </c>
    </row>
    <row r="296" spans="1:6" ht="67.5" x14ac:dyDescent="0.2">
      <c r="A296" s="63" t="s">
        <v>692</v>
      </c>
      <c r="B296" s="60" t="s">
        <v>254</v>
      </c>
      <c r="C296" s="23" t="s">
        <v>693</v>
      </c>
      <c r="D296" s="24">
        <v>24412000</v>
      </c>
      <c r="E296" s="61">
        <v>10356004.439999999</v>
      </c>
      <c r="F296" s="62">
        <f t="shared" si="4"/>
        <v>14055995.560000001</v>
      </c>
    </row>
    <row r="297" spans="1:6" ht="45" x14ac:dyDescent="0.2">
      <c r="A297" s="21" t="s">
        <v>614</v>
      </c>
      <c r="B297" s="60" t="s">
        <v>254</v>
      </c>
      <c r="C297" s="23" t="s">
        <v>694</v>
      </c>
      <c r="D297" s="24">
        <v>23892100</v>
      </c>
      <c r="E297" s="61">
        <v>10109699.439999999</v>
      </c>
      <c r="F297" s="62">
        <f t="shared" si="4"/>
        <v>13782400.560000001</v>
      </c>
    </row>
    <row r="298" spans="1:6" x14ac:dyDescent="0.2">
      <c r="A298" s="21" t="s">
        <v>616</v>
      </c>
      <c r="B298" s="60" t="s">
        <v>254</v>
      </c>
      <c r="C298" s="23" t="s">
        <v>695</v>
      </c>
      <c r="D298" s="24">
        <v>519900</v>
      </c>
      <c r="E298" s="61">
        <v>246305</v>
      </c>
      <c r="F298" s="62">
        <f t="shared" si="4"/>
        <v>273595</v>
      </c>
    </row>
    <row r="299" spans="1:6" ht="90" x14ac:dyDescent="0.2">
      <c r="A299" s="63" t="s">
        <v>696</v>
      </c>
      <c r="B299" s="60" t="s">
        <v>254</v>
      </c>
      <c r="C299" s="23" t="s">
        <v>697</v>
      </c>
      <c r="D299" s="24">
        <v>8881400</v>
      </c>
      <c r="E299" s="61">
        <v>4374300</v>
      </c>
      <c r="F299" s="62">
        <f t="shared" si="4"/>
        <v>4507100</v>
      </c>
    </row>
    <row r="300" spans="1:6" x14ac:dyDescent="0.2">
      <c r="A300" s="21" t="s">
        <v>234</v>
      </c>
      <c r="B300" s="60" t="s">
        <v>254</v>
      </c>
      <c r="C300" s="23" t="s">
        <v>698</v>
      </c>
      <c r="D300" s="24">
        <v>8881400</v>
      </c>
      <c r="E300" s="61">
        <v>4374300</v>
      </c>
      <c r="F300" s="62">
        <f t="shared" si="4"/>
        <v>4507100</v>
      </c>
    </row>
    <row r="301" spans="1:6" ht="112.5" x14ac:dyDescent="0.2">
      <c r="A301" s="63" t="s">
        <v>699</v>
      </c>
      <c r="B301" s="60" t="s">
        <v>254</v>
      </c>
      <c r="C301" s="23" t="s">
        <v>700</v>
      </c>
      <c r="D301" s="24">
        <v>1948600</v>
      </c>
      <c r="E301" s="61" t="s">
        <v>44</v>
      </c>
      <c r="F301" s="62">
        <f t="shared" si="4"/>
        <v>1948600</v>
      </c>
    </row>
    <row r="302" spans="1:6" x14ac:dyDescent="0.2">
      <c r="A302" s="21" t="s">
        <v>616</v>
      </c>
      <c r="B302" s="60" t="s">
        <v>254</v>
      </c>
      <c r="C302" s="23" t="s">
        <v>701</v>
      </c>
      <c r="D302" s="24">
        <v>1948600</v>
      </c>
      <c r="E302" s="61" t="s">
        <v>44</v>
      </c>
      <c r="F302" s="62">
        <f t="shared" si="4"/>
        <v>1948600</v>
      </c>
    </row>
    <row r="303" spans="1:6" ht="56.25" x14ac:dyDescent="0.2">
      <c r="A303" s="21" t="s">
        <v>702</v>
      </c>
      <c r="B303" s="60" t="s">
        <v>254</v>
      </c>
      <c r="C303" s="23" t="s">
        <v>703</v>
      </c>
      <c r="D303" s="24">
        <v>4122900</v>
      </c>
      <c r="E303" s="61" t="s">
        <v>44</v>
      </c>
      <c r="F303" s="62">
        <f t="shared" si="4"/>
        <v>4122900</v>
      </c>
    </row>
    <row r="304" spans="1:6" x14ac:dyDescent="0.2">
      <c r="A304" s="21" t="s">
        <v>616</v>
      </c>
      <c r="B304" s="60" t="s">
        <v>254</v>
      </c>
      <c r="C304" s="23" t="s">
        <v>704</v>
      </c>
      <c r="D304" s="24">
        <v>4122900</v>
      </c>
      <c r="E304" s="61" t="s">
        <v>44</v>
      </c>
      <c r="F304" s="62">
        <f t="shared" si="4"/>
        <v>4122900</v>
      </c>
    </row>
    <row r="305" spans="1:6" x14ac:dyDescent="0.2">
      <c r="A305" s="21" t="s">
        <v>705</v>
      </c>
      <c r="B305" s="60" t="s">
        <v>254</v>
      </c>
      <c r="C305" s="23" t="s">
        <v>706</v>
      </c>
      <c r="D305" s="24">
        <v>503000</v>
      </c>
      <c r="E305" s="61">
        <v>33349.53</v>
      </c>
      <c r="F305" s="62">
        <f t="shared" si="4"/>
        <v>469650.47</v>
      </c>
    </row>
    <row r="306" spans="1:6" ht="67.5" x14ac:dyDescent="0.2">
      <c r="A306" s="63" t="s">
        <v>707</v>
      </c>
      <c r="B306" s="60" t="s">
        <v>254</v>
      </c>
      <c r="C306" s="23" t="s">
        <v>708</v>
      </c>
      <c r="D306" s="24">
        <v>503000</v>
      </c>
      <c r="E306" s="61">
        <v>33349.53</v>
      </c>
      <c r="F306" s="62">
        <f t="shared" si="4"/>
        <v>469650.47</v>
      </c>
    </row>
    <row r="307" spans="1:6" ht="45" x14ac:dyDescent="0.2">
      <c r="A307" s="21" t="s">
        <v>614</v>
      </c>
      <c r="B307" s="60" t="s">
        <v>254</v>
      </c>
      <c r="C307" s="23" t="s">
        <v>709</v>
      </c>
      <c r="D307" s="24">
        <v>503000</v>
      </c>
      <c r="E307" s="61">
        <v>33349.53</v>
      </c>
      <c r="F307" s="62">
        <f t="shared" si="4"/>
        <v>469650.47</v>
      </c>
    </row>
    <row r="308" spans="1:6" ht="33.75" x14ac:dyDescent="0.2">
      <c r="A308" s="21" t="s">
        <v>330</v>
      </c>
      <c r="B308" s="60" t="s">
        <v>254</v>
      </c>
      <c r="C308" s="23" t="s">
        <v>710</v>
      </c>
      <c r="D308" s="24">
        <v>6200</v>
      </c>
      <c r="E308" s="61">
        <v>5985.3</v>
      </c>
      <c r="F308" s="62">
        <f t="shared" si="4"/>
        <v>214.69999999999982</v>
      </c>
    </row>
    <row r="309" spans="1:6" x14ac:dyDescent="0.2">
      <c r="A309" s="21" t="s">
        <v>332</v>
      </c>
      <c r="B309" s="60" t="s">
        <v>254</v>
      </c>
      <c r="C309" s="23" t="s">
        <v>711</v>
      </c>
      <c r="D309" s="24">
        <v>6200</v>
      </c>
      <c r="E309" s="61">
        <v>5985.3</v>
      </c>
      <c r="F309" s="62">
        <f t="shared" si="4"/>
        <v>214.69999999999982</v>
      </c>
    </row>
    <row r="310" spans="1:6" ht="56.25" x14ac:dyDescent="0.2">
      <c r="A310" s="21" t="s">
        <v>338</v>
      </c>
      <c r="B310" s="60" t="s">
        <v>254</v>
      </c>
      <c r="C310" s="23" t="s">
        <v>712</v>
      </c>
      <c r="D310" s="24">
        <v>6200</v>
      </c>
      <c r="E310" s="61">
        <v>5985.3</v>
      </c>
      <c r="F310" s="62">
        <f t="shared" si="4"/>
        <v>214.69999999999982</v>
      </c>
    </row>
    <row r="311" spans="1:6" x14ac:dyDescent="0.2">
      <c r="A311" s="21" t="s">
        <v>616</v>
      </c>
      <c r="B311" s="60" t="s">
        <v>254</v>
      </c>
      <c r="C311" s="23" t="s">
        <v>713</v>
      </c>
      <c r="D311" s="24">
        <v>6200</v>
      </c>
      <c r="E311" s="61">
        <v>5985.3</v>
      </c>
      <c r="F311" s="62">
        <f t="shared" si="4"/>
        <v>214.69999999999982</v>
      </c>
    </row>
    <row r="312" spans="1:6" x14ac:dyDescent="0.2">
      <c r="A312" s="48" t="s">
        <v>714</v>
      </c>
      <c r="B312" s="49" t="s">
        <v>254</v>
      </c>
      <c r="C312" s="50" t="s">
        <v>715</v>
      </c>
      <c r="D312" s="51">
        <v>861300</v>
      </c>
      <c r="E312" s="52">
        <v>508474.7</v>
      </c>
      <c r="F312" s="53">
        <f t="shared" si="4"/>
        <v>352825.3</v>
      </c>
    </row>
    <row r="313" spans="1:6" x14ac:dyDescent="0.2">
      <c r="A313" s="21" t="s">
        <v>716</v>
      </c>
      <c r="B313" s="60" t="s">
        <v>254</v>
      </c>
      <c r="C313" s="23" t="s">
        <v>717</v>
      </c>
      <c r="D313" s="24">
        <v>650000</v>
      </c>
      <c r="E313" s="61">
        <v>297722.7</v>
      </c>
      <c r="F313" s="62">
        <f t="shared" si="4"/>
        <v>352277.3</v>
      </c>
    </row>
    <row r="314" spans="1:6" ht="22.5" x14ac:dyDescent="0.2">
      <c r="A314" s="21" t="s">
        <v>718</v>
      </c>
      <c r="B314" s="60" t="s">
        <v>254</v>
      </c>
      <c r="C314" s="23" t="s">
        <v>719</v>
      </c>
      <c r="D314" s="24">
        <v>650000</v>
      </c>
      <c r="E314" s="61">
        <v>297722.7</v>
      </c>
      <c r="F314" s="62">
        <f t="shared" si="4"/>
        <v>352277.3</v>
      </c>
    </row>
    <row r="315" spans="1:6" ht="45" x14ac:dyDescent="0.2">
      <c r="A315" s="21" t="s">
        <v>720</v>
      </c>
      <c r="B315" s="60" t="s">
        <v>254</v>
      </c>
      <c r="C315" s="23" t="s">
        <v>721</v>
      </c>
      <c r="D315" s="24">
        <v>650000</v>
      </c>
      <c r="E315" s="61">
        <v>297722.7</v>
      </c>
      <c r="F315" s="62">
        <f t="shared" si="4"/>
        <v>352277.3</v>
      </c>
    </row>
    <row r="316" spans="1:6" ht="101.25" x14ac:dyDescent="0.2">
      <c r="A316" s="63" t="s">
        <v>722</v>
      </c>
      <c r="B316" s="60" t="s">
        <v>254</v>
      </c>
      <c r="C316" s="23" t="s">
        <v>723</v>
      </c>
      <c r="D316" s="24">
        <v>650000</v>
      </c>
      <c r="E316" s="61">
        <v>297722.7</v>
      </c>
      <c r="F316" s="62">
        <f t="shared" si="4"/>
        <v>352277.3</v>
      </c>
    </row>
    <row r="317" spans="1:6" x14ac:dyDescent="0.2">
      <c r="A317" s="21" t="s">
        <v>724</v>
      </c>
      <c r="B317" s="60" t="s">
        <v>254</v>
      </c>
      <c r="C317" s="23" t="s">
        <v>725</v>
      </c>
      <c r="D317" s="24">
        <v>650000</v>
      </c>
      <c r="E317" s="61">
        <v>297722.7</v>
      </c>
      <c r="F317" s="62">
        <f t="shared" si="4"/>
        <v>352277.3</v>
      </c>
    </row>
    <row r="318" spans="1:6" x14ac:dyDescent="0.2">
      <c r="A318" s="21" t="s">
        <v>726</v>
      </c>
      <c r="B318" s="60" t="s">
        <v>254</v>
      </c>
      <c r="C318" s="23" t="s">
        <v>727</v>
      </c>
      <c r="D318" s="24">
        <v>211300</v>
      </c>
      <c r="E318" s="61">
        <v>210752</v>
      </c>
      <c r="F318" s="62">
        <f t="shared" si="4"/>
        <v>548</v>
      </c>
    </row>
    <row r="319" spans="1:6" ht="33.75" x14ac:dyDescent="0.2">
      <c r="A319" s="21" t="s">
        <v>330</v>
      </c>
      <c r="B319" s="60" t="s">
        <v>254</v>
      </c>
      <c r="C319" s="23" t="s">
        <v>728</v>
      </c>
      <c r="D319" s="24">
        <v>211300</v>
      </c>
      <c r="E319" s="61">
        <v>210752</v>
      </c>
      <c r="F319" s="62">
        <f t="shared" si="4"/>
        <v>548</v>
      </c>
    </row>
    <row r="320" spans="1:6" x14ac:dyDescent="0.2">
      <c r="A320" s="21" t="s">
        <v>332</v>
      </c>
      <c r="B320" s="60" t="s">
        <v>254</v>
      </c>
      <c r="C320" s="23" t="s">
        <v>729</v>
      </c>
      <c r="D320" s="24">
        <v>211300</v>
      </c>
      <c r="E320" s="61">
        <v>210752</v>
      </c>
      <c r="F320" s="62">
        <f t="shared" si="4"/>
        <v>548</v>
      </c>
    </row>
    <row r="321" spans="1:6" ht="56.25" x14ac:dyDescent="0.2">
      <c r="A321" s="21" t="s">
        <v>338</v>
      </c>
      <c r="B321" s="60" t="s">
        <v>254</v>
      </c>
      <c r="C321" s="23" t="s">
        <v>730</v>
      </c>
      <c r="D321" s="24">
        <v>211300</v>
      </c>
      <c r="E321" s="61">
        <v>210752</v>
      </c>
      <c r="F321" s="62">
        <f t="shared" si="4"/>
        <v>548</v>
      </c>
    </row>
    <row r="322" spans="1:6" ht="22.5" x14ac:dyDescent="0.2">
      <c r="A322" s="21" t="s">
        <v>731</v>
      </c>
      <c r="B322" s="60" t="s">
        <v>254</v>
      </c>
      <c r="C322" s="23" t="s">
        <v>732</v>
      </c>
      <c r="D322" s="24">
        <v>211300</v>
      </c>
      <c r="E322" s="61">
        <v>210752</v>
      </c>
      <c r="F322" s="62">
        <f t="shared" si="4"/>
        <v>548</v>
      </c>
    </row>
    <row r="323" spans="1:6" x14ac:dyDescent="0.2">
      <c r="A323" s="48" t="s">
        <v>733</v>
      </c>
      <c r="B323" s="49" t="s">
        <v>254</v>
      </c>
      <c r="C323" s="50" t="s">
        <v>734</v>
      </c>
      <c r="D323" s="51">
        <v>517000</v>
      </c>
      <c r="E323" s="52">
        <v>259000</v>
      </c>
      <c r="F323" s="53">
        <f t="shared" si="4"/>
        <v>258000</v>
      </c>
    </row>
    <row r="324" spans="1:6" x14ac:dyDescent="0.2">
      <c r="A324" s="21" t="s">
        <v>735</v>
      </c>
      <c r="B324" s="60" t="s">
        <v>254</v>
      </c>
      <c r="C324" s="23" t="s">
        <v>736</v>
      </c>
      <c r="D324" s="24">
        <v>517000</v>
      </c>
      <c r="E324" s="61">
        <v>259000</v>
      </c>
      <c r="F324" s="62">
        <f t="shared" si="4"/>
        <v>258000</v>
      </c>
    </row>
    <row r="325" spans="1:6" ht="22.5" x14ac:dyDescent="0.2">
      <c r="A325" s="21" t="s">
        <v>682</v>
      </c>
      <c r="B325" s="60" t="s">
        <v>254</v>
      </c>
      <c r="C325" s="23" t="s">
        <v>737</v>
      </c>
      <c r="D325" s="24">
        <v>517000</v>
      </c>
      <c r="E325" s="61">
        <v>259000</v>
      </c>
      <c r="F325" s="62">
        <f t="shared" si="4"/>
        <v>258000</v>
      </c>
    </row>
    <row r="326" spans="1:6" x14ac:dyDescent="0.2">
      <c r="A326" s="21" t="s">
        <v>738</v>
      </c>
      <c r="B326" s="60" t="s">
        <v>254</v>
      </c>
      <c r="C326" s="23" t="s">
        <v>739</v>
      </c>
      <c r="D326" s="24">
        <v>517000</v>
      </c>
      <c r="E326" s="61">
        <v>259000</v>
      </c>
      <c r="F326" s="62">
        <f t="shared" si="4"/>
        <v>258000</v>
      </c>
    </row>
    <row r="327" spans="1:6" ht="112.5" x14ac:dyDescent="0.2">
      <c r="A327" s="63" t="s">
        <v>740</v>
      </c>
      <c r="B327" s="60" t="s">
        <v>254</v>
      </c>
      <c r="C327" s="23" t="s">
        <v>741</v>
      </c>
      <c r="D327" s="24">
        <v>517000</v>
      </c>
      <c r="E327" s="61">
        <v>259000</v>
      </c>
      <c r="F327" s="62">
        <f t="shared" si="4"/>
        <v>258000</v>
      </c>
    </row>
    <row r="328" spans="1:6" x14ac:dyDescent="0.2">
      <c r="A328" s="21" t="s">
        <v>234</v>
      </c>
      <c r="B328" s="60" t="s">
        <v>254</v>
      </c>
      <c r="C328" s="23" t="s">
        <v>742</v>
      </c>
      <c r="D328" s="24">
        <v>517000</v>
      </c>
      <c r="E328" s="61">
        <v>259000</v>
      </c>
      <c r="F328" s="62">
        <f t="shared" si="4"/>
        <v>258000</v>
      </c>
    </row>
    <row r="329" spans="1:6" ht="9" customHeight="1" x14ac:dyDescent="0.2">
      <c r="A329" s="64"/>
      <c r="B329" s="65"/>
      <c r="C329" s="66"/>
      <c r="D329" s="67"/>
      <c r="E329" s="65"/>
      <c r="F329" s="65"/>
    </row>
    <row r="330" spans="1:6" ht="13.5" customHeight="1" x14ac:dyDescent="0.2">
      <c r="A330" s="68" t="s">
        <v>743</v>
      </c>
      <c r="B330" s="69" t="s">
        <v>744</v>
      </c>
      <c r="C330" s="70" t="s">
        <v>255</v>
      </c>
      <c r="D330" s="71">
        <v>-41439800</v>
      </c>
      <c r="E330" s="71">
        <v>-22240858.07</v>
      </c>
      <c r="F330" s="72" t="s">
        <v>745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G36"/>
  <sheetViews>
    <sheetView showGridLines="0" zoomScaleNormal="100" workbookViewId="0">
      <selection activeCell="BW21" sqref="BW21:CN21"/>
    </sheetView>
  </sheetViews>
  <sheetFormatPr defaultColWidth="0.85546875" defaultRowHeight="12" x14ac:dyDescent="0.2"/>
  <cols>
    <col min="1" max="13" width="0.85546875" style="73"/>
    <col min="14" max="14" width="5" style="73" customWidth="1"/>
    <col min="15" max="23" width="0.85546875" style="73"/>
    <col min="24" max="24" width="6.85546875" style="73" customWidth="1"/>
    <col min="25" max="27" width="0.85546875" style="73"/>
    <col min="28" max="28" width="6.85546875" style="73" customWidth="1"/>
    <col min="29" max="50" width="0.85546875" style="73"/>
    <col min="51" max="51" width="7.7109375" style="73" customWidth="1"/>
    <col min="52" max="73" width="0.85546875" style="73"/>
    <col min="74" max="74" width="3.7109375" style="73" customWidth="1"/>
    <col min="75" max="91" width="0.85546875" style="73"/>
    <col min="92" max="92" width="5.7109375" style="73" customWidth="1"/>
    <col min="93" max="109" width="0.85546875" style="73"/>
    <col min="110" max="110" width="6.140625" style="73" customWidth="1"/>
    <col min="111" max="111" width="14.42578125" style="73" customWidth="1"/>
    <col min="112" max="112" width="6" style="73" customWidth="1"/>
    <col min="113" max="16384" width="0.85546875" style="73"/>
  </cols>
  <sheetData>
    <row r="1" spans="1:111" ht="11.1" customHeight="1" x14ac:dyDescent="0.2">
      <c r="CU1" s="120" t="s">
        <v>770</v>
      </c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</row>
    <row r="2" spans="1:111" s="84" customFormat="1" ht="13.15" customHeight="1" x14ac:dyDescent="0.2">
      <c r="A2" s="181" t="s">
        <v>771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1"/>
      <c r="BP2" s="181"/>
      <c r="BQ2" s="181"/>
      <c r="BR2" s="181"/>
      <c r="BS2" s="181"/>
      <c r="BT2" s="181"/>
      <c r="BU2" s="181"/>
      <c r="BV2" s="181"/>
      <c r="BW2" s="181"/>
      <c r="BX2" s="181"/>
      <c r="BY2" s="181"/>
      <c r="BZ2" s="181"/>
      <c r="CA2" s="181"/>
      <c r="CB2" s="181"/>
      <c r="CC2" s="181"/>
      <c r="CD2" s="181"/>
      <c r="CE2" s="181"/>
      <c r="CF2" s="181"/>
      <c r="CG2" s="181"/>
      <c r="CH2" s="181"/>
      <c r="CI2" s="181"/>
      <c r="CJ2" s="181"/>
      <c r="CK2" s="181"/>
      <c r="CL2" s="181"/>
      <c r="CM2" s="181"/>
      <c r="CN2" s="181"/>
      <c r="CO2" s="181"/>
      <c r="CP2" s="181"/>
      <c r="CQ2" s="181"/>
      <c r="CR2" s="181"/>
      <c r="CS2" s="181"/>
      <c r="CT2" s="181"/>
      <c r="CU2" s="181"/>
      <c r="CV2" s="181"/>
      <c r="CW2" s="181"/>
      <c r="CX2" s="181"/>
      <c r="CY2" s="181"/>
      <c r="CZ2" s="181"/>
      <c r="DA2" s="181"/>
      <c r="DB2" s="181"/>
      <c r="DC2" s="181"/>
      <c r="DD2" s="181"/>
      <c r="DE2" s="181"/>
      <c r="DF2" s="181"/>
    </row>
    <row r="3" spans="1:111" ht="60" customHeight="1" x14ac:dyDescent="0.2">
      <c r="A3" s="182" t="s">
        <v>772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4"/>
      <c r="AC3" s="182" t="s">
        <v>773</v>
      </c>
      <c r="AD3" s="183"/>
      <c r="AE3" s="183"/>
      <c r="AF3" s="183"/>
      <c r="AG3" s="183"/>
      <c r="AH3" s="184"/>
      <c r="AI3" s="182" t="s">
        <v>774</v>
      </c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4"/>
      <c r="AZ3" s="182" t="s">
        <v>775</v>
      </c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83"/>
      <c r="BT3" s="183"/>
      <c r="BU3" s="183"/>
      <c r="BV3" s="184"/>
      <c r="BW3" s="182" t="s">
        <v>25</v>
      </c>
      <c r="BX3" s="183"/>
      <c r="BY3" s="183"/>
      <c r="BZ3" s="183"/>
      <c r="CA3" s="183"/>
      <c r="CB3" s="183"/>
      <c r="CC3" s="183"/>
      <c r="CD3" s="183"/>
      <c r="CE3" s="183"/>
      <c r="CF3" s="183"/>
      <c r="CG3" s="183"/>
      <c r="CH3" s="183"/>
      <c r="CI3" s="183"/>
      <c r="CJ3" s="183"/>
      <c r="CK3" s="183"/>
      <c r="CL3" s="183"/>
      <c r="CM3" s="183"/>
      <c r="CN3" s="184"/>
      <c r="CO3" s="182" t="s">
        <v>26</v>
      </c>
      <c r="CP3" s="183"/>
      <c r="CQ3" s="183"/>
      <c r="CR3" s="183"/>
      <c r="CS3" s="183"/>
      <c r="CT3" s="183"/>
      <c r="CU3" s="183"/>
      <c r="CV3" s="183"/>
      <c r="CW3" s="183"/>
      <c r="CX3" s="183"/>
      <c r="CY3" s="183"/>
      <c r="CZ3" s="183"/>
      <c r="DA3" s="183"/>
      <c r="DB3" s="183"/>
      <c r="DC3" s="183"/>
      <c r="DD3" s="183"/>
      <c r="DE3" s="183"/>
      <c r="DF3" s="184"/>
    </row>
    <row r="4" spans="1:111" s="83" customFormat="1" ht="13.9" customHeight="1" x14ac:dyDescent="0.2">
      <c r="A4" s="185">
        <v>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7"/>
      <c r="AC4" s="185">
        <v>2</v>
      </c>
      <c r="AD4" s="186"/>
      <c r="AE4" s="186"/>
      <c r="AF4" s="186"/>
      <c r="AG4" s="186"/>
      <c r="AH4" s="187"/>
      <c r="AI4" s="185">
        <v>3</v>
      </c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7"/>
      <c r="AZ4" s="185">
        <v>4</v>
      </c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7"/>
      <c r="BW4" s="185">
        <v>5</v>
      </c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7"/>
      <c r="CO4" s="185">
        <v>6</v>
      </c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7"/>
    </row>
    <row r="5" spans="1:111" x14ac:dyDescent="0.2">
      <c r="A5" s="169" t="s">
        <v>746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1"/>
      <c r="AC5" s="125" t="s">
        <v>747</v>
      </c>
      <c r="AD5" s="126"/>
      <c r="AE5" s="126"/>
      <c r="AF5" s="126"/>
      <c r="AG5" s="126"/>
      <c r="AH5" s="127"/>
      <c r="AI5" s="125" t="s">
        <v>776</v>
      </c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7"/>
      <c r="AZ5" s="117">
        <f>AZ20</f>
        <v>41439800</v>
      </c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9"/>
      <c r="BW5" s="117">
        <f>BW20</f>
        <v>22240858.070000023</v>
      </c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9"/>
      <c r="CO5" s="117">
        <f>AZ5-BW5</f>
        <v>19198941.929999977</v>
      </c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9"/>
    </row>
    <row r="6" spans="1:111" x14ac:dyDescent="0.2">
      <c r="A6" s="140" t="s">
        <v>33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2"/>
      <c r="AC6" s="143" t="s">
        <v>749</v>
      </c>
      <c r="AD6" s="144"/>
      <c r="AE6" s="144"/>
      <c r="AF6" s="144"/>
      <c r="AG6" s="144"/>
      <c r="AH6" s="145"/>
      <c r="AI6" s="143" t="s">
        <v>776</v>
      </c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5"/>
      <c r="AZ6" s="163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4"/>
      <c r="BP6" s="164"/>
      <c r="BQ6" s="164"/>
      <c r="BR6" s="164"/>
      <c r="BS6" s="164"/>
      <c r="BT6" s="164"/>
      <c r="BU6" s="164"/>
      <c r="BV6" s="165"/>
      <c r="BW6" s="149" t="s">
        <v>44</v>
      </c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1"/>
      <c r="CO6" s="149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1"/>
    </row>
    <row r="7" spans="1:111" x14ac:dyDescent="0.2">
      <c r="A7" s="172" t="s">
        <v>748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4"/>
      <c r="AC7" s="158"/>
      <c r="AD7" s="111"/>
      <c r="AE7" s="111"/>
      <c r="AF7" s="111"/>
      <c r="AG7" s="111"/>
      <c r="AH7" s="159"/>
      <c r="AI7" s="158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59"/>
      <c r="AZ7" s="166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7"/>
      <c r="BP7" s="167"/>
      <c r="BQ7" s="167"/>
      <c r="BR7" s="167"/>
      <c r="BS7" s="167"/>
      <c r="BT7" s="167"/>
      <c r="BU7" s="167"/>
      <c r="BV7" s="168"/>
      <c r="BW7" s="160"/>
      <c r="BX7" s="161"/>
      <c r="BY7" s="161"/>
      <c r="BZ7" s="161"/>
      <c r="CA7" s="161"/>
      <c r="CB7" s="161"/>
      <c r="CC7" s="161"/>
      <c r="CD7" s="161"/>
      <c r="CE7" s="161"/>
      <c r="CF7" s="161"/>
      <c r="CG7" s="161"/>
      <c r="CH7" s="161"/>
      <c r="CI7" s="161"/>
      <c r="CJ7" s="161"/>
      <c r="CK7" s="161"/>
      <c r="CL7" s="161"/>
      <c r="CM7" s="161"/>
      <c r="CN7" s="162"/>
      <c r="CO7" s="160"/>
      <c r="CP7" s="161"/>
      <c r="CQ7" s="161"/>
      <c r="CR7" s="161"/>
      <c r="CS7" s="161"/>
      <c r="CT7" s="161"/>
      <c r="CU7" s="161"/>
      <c r="CV7" s="161"/>
      <c r="CW7" s="161"/>
      <c r="CX7" s="161"/>
      <c r="CY7" s="161"/>
      <c r="CZ7" s="161"/>
      <c r="DA7" s="161"/>
      <c r="DB7" s="161"/>
      <c r="DC7" s="161"/>
      <c r="DD7" s="161"/>
      <c r="DE7" s="161"/>
      <c r="DF7" s="162"/>
    </row>
    <row r="8" spans="1:111" x14ac:dyDescent="0.2">
      <c r="A8" s="175" t="s">
        <v>750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7"/>
      <c r="AC8" s="143"/>
      <c r="AD8" s="144"/>
      <c r="AE8" s="144"/>
      <c r="AF8" s="144"/>
      <c r="AG8" s="144"/>
      <c r="AH8" s="145"/>
      <c r="AI8" s="143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5"/>
      <c r="AZ8" s="149" t="s">
        <v>44</v>
      </c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0"/>
      <c r="BP8" s="150"/>
      <c r="BQ8" s="150"/>
      <c r="BR8" s="150"/>
      <c r="BS8" s="150"/>
      <c r="BT8" s="150"/>
      <c r="BU8" s="150"/>
      <c r="BV8" s="151"/>
      <c r="BW8" s="149" t="s">
        <v>44</v>
      </c>
      <c r="BX8" s="150"/>
      <c r="BY8" s="150"/>
      <c r="BZ8" s="150"/>
      <c r="CA8" s="150"/>
      <c r="CB8" s="150"/>
      <c r="CC8" s="150"/>
      <c r="CD8" s="150"/>
      <c r="CE8" s="150"/>
      <c r="CF8" s="150"/>
      <c r="CG8" s="150"/>
      <c r="CH8" s="150"/>
      <c r="CI8" s="150"/>
      <c r="CJ8" s="150"/>
      <c r="CK8" s="150"/>
      <c r="CL8" s="150"/>
      <c r="CM8" s="150"/>
      <c r="CN8" s="151"/>
      <c r="CO8" s="149" t="s">
        <v>44</v>
      </c>
      <c r="CP8" s="150"/>
      <c r="CQ8" s="150"/>
      <c r="CR8" s="150"/>
      <c r="CS8" s="150"/>
      <c r="CT8" s="150"/>
      <c r="CU8" s="150"/>
      <c r="CV8" s="150"/>
      <c r="CW8" s="150"/>
      <c r="CX8" s="150"/>
      <c r="CY8" s="150"/>
      <c r="CZ8" s="150"/>
      <c r="DA8" s="150"/>
      <c r="DB8" s="150"/>
      <c r="DC8" s="150"/>
      <c r="DD8" s="150"/>
      <c r="DE8" s="150"/>
      <c r="DF8" s="151"/>
    </row>
    <row r="9" spans="1:111" x14ac:dyDescent="0.2">
      <c r="A9" s="178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80"/>
      <c r="AC9" s="158"/>
      <c r="AD9" s="111"/>
      <c r="AE9" s="111"/>
      <c r="AF9" s="111"/>
      <c r="AG9" s="111"/>
      <c r="AH9" s="159"/>
      <c r="AI9" s="158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59"/>
      <c r="AZ9" s="160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2"/>
      <c r="BW9" s="160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2"/>
      <c r="CO9" s="160"/>
      <c r="CP9" s="161"/>
      <c r="CQ9" s="161"/>
      <c r="CR9" s="161"/>
      <c r="CS9" s="161"/>
      <c r="CT9" s="161"/>
      <c r="CU9" s="161"/>
      <c r="CV9" s="161"/>
      <c r="CW9" s="161"/>
      <c r="CX9" s="161"/>
      <c r="CY9" s="161"/>
      <c r="CZ9" s="161"/>
      <c r="DA9" s="161"/>
      <c r="DB9" s="161"/>
      <c r="DC9" s="161"/>
      <c r="DD9" s="161"/>
      <c r="DE9" s="161"/>
      <c r="DF9" s="162"/>
    </row>
    <row r="10" spans="1:111" ht="24.75" customHeight="1" x14ac:dyDescent="0.2">
      <c r="A10" s="128" t="s">
        <v>777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30"/>
      <c r="AC10" s="125" t="s">
        <v>749</v>
      </c>
      <c r="AD10" s="126"/>
      <c r="AE10" s="126"/>
      <c r="AF10" s="126"/>
      <c r="AG10" s="126"/>
      <c r="AH10" s="127"/>
      <c r="AI10" s="125" t="s">
        <v>778</v>
      </c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7"/>
      <c r="AZ10" s="117" t="s">
        <v>44</v>
      </c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9"/>
      <c r="BW10" s="117" t="s">
        <v>44</v>
      </c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9"/>
      <c r="CO10" s="117" t="s">
        <v>44</v>
      </c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9"/>
    </row>
    <row r="11" spans="1:111" ht="36" customHeight="1" x14ac:dyDescent="0.2">
      <c r="A11" s="131" t="s">
        <v>779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3"/>
      <c r="AC11" s="125" t="s">
        <v>749</v>
      </c>
      <c r="AD11" s="126"/>
      <c r="AE11" s="126"/>
      <c r="AF11" s="126"/>
      <c r="AG11" s="126"/>
      <c r="AH11" s="127"/>
      <c r="AI11" s="125" t="s">
        <v>780</v>
      </c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7"/>
      <c r="AZ11" s="117" t="s">
        <v>44</v>
      </c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8"/>
      <c r="BP11" s="118"/>
      <c r="BQ11" s="118"/>
      <c r="BR11" s="118"/>
      <c r="BS11" s="118"/>
      <c r="BT11" s="118"/>
      <c r="BU11" s="118"/>
      <c r="BV11" s="119"/>
      <c r="BW11" s="117" t="s">
        <v>44</v>
      </c>
      <c r="BX11" s="118"/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9"/>
      <c r="CO11" s="117" t="str">
        <f>AZ11</f>
        <v>-</v>
      </c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9"/>
    </row>
    <row r="12" spans="1:111" ht="48" customHeight="1" x14ac:dyDescent="0.2">
      <c r="A12" s="131" t="s">
        <v>781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3"/>
      <c r="AC12" s="125" t="s">
        <v>749</v>
      </c>
      <c r="AD12" s="126"/>
      <c r="AE12" s="126"/>
      <c r="AF12" s="126"/>
      <c r="AG12" s="126"/>
      <c r="AH12" s="127"/>
      <c r="AI12" s="125" t="s">
        <v>782</v>
      </c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7"/>
      <c r="AZ12" s="117" t="s">
        <v>44</v>
      </c>
      <c r="BA12" s="118"/>
      <c r="BB12" s="118"/>
      <c r="BC12" s="118"/>
      <c r="BD12" s="118"/>
      <c r="BE12" s="118"/>
      <c r="BF12" s="118"/>
      <c r="BG12" s="118"/>
      <c r="BH12" s="118"/>
      <c r="BI12" s="118"/>
      <c r="BJ12" s="118"/>
      <c r="BK12" s="118"/>
      <c r="BL12" s="118"/>
      <c r="BM12" s="118"/>
      <c r="BN12" s="118"/>
      <c r="BO12" s="118"/>
      <c r="BP12" s="118"/>
      <c r="BQ12" s="118"/>
      <c r="BR12" s="118"/>
      <c r="BS12" s="118"/>
      <c r="BT12" s="118"/>
      <c r="BU12" s="118"/>
      <c r="BV12" s="119"/>
      <c r="BW12" s="117" t="s">
        <v>44</v>
      </c>
      <c r="BX12" s="118"/>
      <c r="BY12" s="118"/>
      <c r="BZ12" s="118"/>
      <c r="CA12" s="118"/>
      <c r="CB12" s="118"/>
      <c r="CC12" s="118"/>
      <c r="CD12" s="118"/>
      <c r="CE12" s="118"/>
      <c r="CF12" s="118"/>
      <c r="CG12" s="118"/>
      <c r="CH12" s="118"/>
      <c r="CI12" s="118"/>
      <c r="CJ12" s="118"/>
      <c r="CK12" s="118"/>
      <c r="CL12" s="118"/>
      <c r="CM12" s="118"/>
      <c r="CN12" s="119"/>
      <c r="CO12" s="117" t="str">
        <f>AZ12</f>
        <v>-</v>
      </c>
      <c r="CP12" s="118"/>
      <c r="CQ12" s="118"/>
      <c r="CR12" s="118"/>
      <c r="CS12" s="118"/>
      <c r="CT12" s="118"/>
      <c r="CU12" s="118"/>
      <c r="CV12" s="118"/>
      <c r="CW12" s="118"/>
      <c r="CX12" s="118"/>
      <c r="CY12" s="118"/>
      <c r="CZ12" s="118"/>
      <c r="DA12" s="118"/>
      <c r="DB12" s="118"/>
      <c r="DC12" s="118"/>
      <c r="DD12" s="118"/>
      <c r="DE12" s="118"/>
      <c r="DF12" s="119"/>
    </row>
    <row r="13" spans="1:111" ht="36" customHeight="1" x14ac:dyDescent="0.2">
      <c r="A13" s="131" t="s">
        <v>783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3"/>
      <c r="AC13" s="134" t="s">
        <v>749</v>
      </c>
      <c r="AD13" s="135"/>
      <c r="AE13" s="135"/>
      <c r="AF13" s="135"/>
      <c r="AG13" s="135"/>
      <c r="AH13" s="136"/>
      <c r="AI13" s="125" t="s">
        <v>784</v>
      </c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7"/>
      <c r="AZ13" s="117" t="s">
        <v>44</v>
      </c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  <c r="BM13" s="118"/>
      <c r="BN13" s="118"/>
      <c r="BO13" s="118"/>
      <c r="BP13" s="118"/>
      <c r="BQ13" s="118"/>
      <c r="BR13" s="118"/>
      <c r="BS13" s="118"/>
      <c r="BT13" s="118"/>
      <c r="BU13" s="118"/>
      <c r="BV13" s="119"/>
      <c r="BW13" s="117" t="s">
        <v>44</v>
      </c>
      <c r="BX13" s="118"/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9"/>
      <c r="CO13" s="117" t="str">
        <f>AZ13</f>
        <v>-</v>
      </c>
      <c r="CP13" s="118"/>
      <c r="CQ13" s="118"/>
      <c r="CR13" s="118"/>
      <c r="CS13" s="118"/>
      <c r="CT13" s="118"/>
      <c r="CU13" s="118"/>
      <c r="CV13" s="118"/>
      <c r="CW13" s="118"/>
      <c r="CX13" s="118"/>
      <c r="CY13" s="118"/>
      <c r="CZ13" s="118"/>
      <c r="DA13" s="118"/>
      <c r="DB13" s="118"/>
      <c r="DC13" s="118"/>
      <c r="DD13" s="118"/>
      <c r="DE13" s="118"/>
      <c r="DF13" s="119"/>
      <c r="DG13" s="82"/>
    </row>
    <row r="14" spans="1:111" ht="47.25" customHeight="1" x14ac:dyDescent="0.2">
      <c r="A14" s="131" t="s">
        <v>785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3"/>
      <c r="AC14" s="125" t="s">
        <v>749</v>
      </c>
      <c r="AD14" s="126"/>
      <c r="AE14" s="126"/>
      <c r="AF14" s="126"/>
      <c r="AG14" s="126"/>
      <c r="AH14" s="127"/>
      <c r="AI14" s="125" t="s">
        <v>786</v>
      </c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7"/>
      <c r="AZ14" s="117" t="s">
        <v>44</v>
      </c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9"/>
      <c r="BW14" s="117" t="s">
        <v>44</v>
      </c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9"/>
      <c r="CO14" s="117" t="str">
        <f>AZ14</f>
        <v>-</v>
      </c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  <c r="CZ14" s="118"/>
      <c r="DA14" s="118"/>
      <c r="DB14" s="118"/>
      <c r="DC14" s="118"/>
      <c r="DD14" s="118"/>
      <c r="DE14" s="118"/>
      <c r="DF14" s="119"/>
    </row>
    <row r="15" spans="1:111" ht="25.5" customHeight="1" x14ac:dyDescent="0.2">
      <c r="A15" s="128" t="s">
        <v>787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30"/>
      <c r="AC15" s="125" t="s">
        <v>749</v>
      </c>
      <c r="AD15" s="126"/>
      <c r="AE15" s="126"/>
      <c r="AF15" s="126"/>
      <c r="AG15" s="126"/>
      <c r="AH15" s="127"/>
      <c r="AI15" s="155" t="s">
        <v>788</v>
      </c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7"/>
      <c r="AZ15" s="117" t="s">
        <v>44</v>
      </c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9"/>
      <c r="BW15" s="117" t="s">
        <v>44</v>
      </c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9"/>
      <c r="CO15" s="117" t="str">
        <f>AZ15</f>
        <v>-</v>
      </c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9"/>
    </row>
    <row r="16" spans="1:111" ht="24" customHeight="1" x14ac:dyDescent="0.2">
      <c r="A16" s="131" t="s">
        <v>789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3"/>
      <c r="AC16" s="125" t="s">
        <v>749</v>
      </c>
      <c r="AD16" s="126"/>
      <c r="AE16" s="126"/>
      <c r="AF16" s="126"/>
      <c r="AG16" s="126"/>
      <c r="AH16" s="127"/>
      <c r="AI16" s="155" t="s">
        <v>790</v>
      </c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7"/>
      <c r="AZ16" s="117" t="s">
        <v>44</v>
      </c>
      <c r="BA16" s="118"/>
      <c r="BB16" s="118"/>
      <c r="BC16" s="118"/>
      <c r="BD16" s="118"/>
      <c r="BE16" s="118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8"/>
      <c r="BS16" s="118"/>
      <c r="BT16" s="118"/>
      <c r="BU16" s="118"/>
      <c r="BV16" s="119"/>
      <c r="BW16" s="117" t="s">
        <v>44</v>
      </c>
      <c r="BX16" s="118"/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9"/>
      <c r="CO16" s="117" t="str">
        <f>CO17</f>
        <v>-</v>
      </c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9"/>
    </row>
    <row r="17" spans="1:111" ht="37.5" customHeight="1" x14ac:dyDescent="0.2">
      <c r="A17" s="128" t="s">
        <v>791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30"/>
      <c r="AC17" s="125" t="s">
        <v>749</v>
      </c>
      <c r="AD17" s="126"/>
      <c r="AE17" s="126"/>
      <c r="AF17" s="126"/>
      <c r="AG17" s="126"/>
      <c r="AH17" s="127"/>
      <c r="AI17" s="155" t="s">
        <v>792</v>
      </c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7"/>
      <c r="AZ17" s="117" t="s">
        <v>44</v>
      </c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9"/>
      <c r="BW17" s="117" t="s">
        <v>44</v>
      </c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9"/>
      <c r="CO17" s="117" t="str">
        <f>AZ17</f>
        <v>-</v>
      </c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9"/>
    </row>
    <row r="18" spans="1:111" ht="12" customHeight="1" x14ac:dyDescent="0.2">
      <c r="A18" s="152" t="s">
        <v>751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4"/>
      <c r="AC18" s="125" t="s">
        <v>752</v>
      </c>
      <c r="AD18" s="126"/>
      <c r="AE18" s="126"/>
      <c r="AF18" s="126"/>
      <c r="AG18" s="126"/>
      <c r="AH18" s="127"/>
      <c r="AI18" s="125" t="s">
        <v>776</v>
      </c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7"/>
      <c r="AZ18" s="117" t="s">
        <v>44</v>
      </c>
      <c r="BA18" s="118"/>
      <c r="BB18" s="118"/>
      <c r="BC18" s="118"/>
      <c r="BD18" s="118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9"/>
      <c r="BW18" s="117" t="s">
        <v>44</v>
      </c>
      <c r="BX18" s="118"/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9"/>
      <c r="CO18" s="117" t="s">
        <v>44</v>
      </c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9"/>
    </row>
    <row r="19" spans="1:111" x14ac:dyDescent="0.2">
      <c r="A19" s="140" t="s">
        <v>750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2"/>
      <c r="AC19" s="143"/>
      <c r="AD19" s="144"/>
      <c r="AE19" s="144"/>
      <c r="AF19" s="144"/>
      <c r="AG19" s="144"/>
      <c r="AH19" s="145"/>
      <c r="AI19" s="143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5"/>
      <c r="AZ19" s="146" t="s">
        <v>44</v>
      </c>
      <c r="BA19" s="147"/>
      <c r="BB19" s="147"/>
      <c r="BC19" s="147"/>
      <c r="BD19" s="147"/>
      <c r="BE19" s="147"/>
      <c r="BF19" s="147"/>
      <c r="BG19" s="147"/>
      <c r="BH19" s="147"/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8"/>
      <c r="BW19" s="149" t="s">
        <v>44</v>
      </c>
      <c r="BX19" s="150"/>
      <c r="BY19" s="150"/>
      <c r="BZ19" s="150"/>
      <c r="CA19" s="150"/>
      <c r="CB19" s="150"/>
      <c r="CC19" s="150"/>
      <c r="CD19" s="150"/>
      <c r="CE19" s="150"/>
      <c r="CF19" s="150"/>
      <c r="CG19" s="150"/>
      <c r="CH19" s="150"/>
      <c r="CI19" s="150"/>
      <c r="CJ19" s="150"/>
      <c r="CK19" s="150"/>
      <c r="CL19" s="150"/>
      <c r="CM19" s="150"/>
      <c r="CN19" s="151"/>
      <c r="CO19" s="149" t="s">
        <v>44</v>
      </c>
      <c r="CP19" s="150"/>
      <c r="CQ19" s="150"/>
      <c r="CR19" s="150"/>
      <c r="CS19" s="150"/>
      <c r="CT19" s="150"/>
      <c r="CU19" s="150"/>
      <c r="CV19" s="150"/>
      <c r="CW19" s="150"/>
      <c r="CX19" s="150"/>
      <c r="CY19" s="150"/>
      <c r="CZ19" s="150"/>
      <c r="DA19" s="150"/>
      <c r="DB19" s="150"/>
      <c r="DC19" s="150"/>
      <c r="DD19" s="150"/>
      <c r="DE19" s="150"/>
      <c r="DF19" s="151"/>
    </row>
    <row r="20" spans="1:111" ht="27" customHeight="1" x14ac:dyDescent="0.2">
      <c r="A20" s="131" t="s">
        <v>793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3"/>
      <c r="AC20" s="125" t="s">
        <v>753</v>
      </c>
      <c r="AD20" s="126"/>
      <c r="AE20" s="126"/>
      <c r="AF20" s="126"/>
      <c r="AG20" s="126"/>
      <c r="AH20" s="127"/>
      <c r="AI20" s="125" t="s">
        <v>794</v>
      </c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7"/>
      <c r="AZ20" s="117">
        <f>AZ21+AZ25</f>
        <v>41439800</v>
      </c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9"/>
      <c r="BW20" s="117">
        <f>BW21+BW25</f>
        <v>22240858.070000023</v>
      </c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9"/>
      <c r="CO20" s="117">
        <f>AZ20-BW20</f>
        <v>19198941.929999977</v>
      </c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9"/>
    </row>
    <row r="21" spans="1:111" ht="15" customHeight="1" x14ac:dyDescent="0.2">
      <c r="A21" s="137" t="s">
        <v>795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9"/>
      <c r="AC21" s="134" t="s">
        <v>796</v>
      </c>
      <c r="AD21" s="135"/>
      <c r="AE21" s="135"/>
      <c r="AF21" s="135"/>
      <c r="AG21" s="135"/>
      <c r="AH21" s="136"/>
      <c r="AI21" s="134" t="s">
        <v>797</v>
      </c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6"/>
      <c r="AZ21" s="117">
        <f>AZ24</f>
        <v>-715518300</v>
      </c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9"/>
      <c r="BW21" s="117">
        <f>BW24</f>
        <v>-183583700.25999999</v>
      </c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9"/>
      <c r="CO21" s="117" t="s">
        <v>798</v>
      </c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9"/>
    </row>
    <row r="22" spans="1:111" ht="15.75" customHeight="1" x14ac:dyDescent="0.2">
      <c r="A22" s="131" t="s">
        <v>799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3"/>
      <c r="AC22" s="134" t="s">
        <v>796</v>
      </c>
      <c r="AD22" s="135"/>
      <c r="AE22" s="135"/>
      <c r="AF22" s="135"/>
      <c r="AG22" s="135"/>
      <c r="AH22" s="136"/>
      <c r="AI22" s="134" t="s">
        <v>800</v>
      </c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6"/>
      <c r="AZ22" s="117">
        <f>AZ24</f>
        <v>-715518300</v>
      </c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9"/>
      <c r="BW22" s="117">
        <f>BW24</f>
        <v>-183583700.25999999</v>
      </c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9"/>
      <c r="CO22" s="117" t="s">
        <v>798</v>
      </c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9"/>
    </row>
    <row r="23" spans="1:111" ht="23.25" customHeight="1" x14ac:dyDescent="0.2">
      <c r="A23" s="131" t="s">
        <v>801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3"/>
      <c r="AC23" s="134" t="s">
        <v>796</v>
      </c>
      <c r="AD23" s="135"/>
      <c r="AE23" s="135"/>
      <c r="AF23" s="135"/>
      <c r="AG23" s="135"/>
      <c r="AH23" s="136"/>
      <c r="AI23" s="134" t="s">
        <v>802</v>
      </c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6"/>
      <c r="AZ23" s="117">
        <f>AZ24</f>
        <v>-715518300</v>
      </c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9"/>
      <c r="BW23" s="117">
        <f>BW24</f>
        <v>-183583700.25999999</v>
      </c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9"/>
      <c r="CO23" s="117" t="s">
        <v>798</v>
      </c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9"/>
    </row>
    <row r="24" spans="1:111" ht="29.25" customHeight="1" x14ac:dyDescent="0.2">
      <c r="A24" s="128" t="s">
        <v>803</v>
      </c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30"/>
      <c r="AC24" s="125" t="s">
        <v>796</v>
      </c>
      <c r="AD24" s="126"/>
      <c r="AE24" s="126"/>
      <c r="AF24" s="126"/>
      <c r="AG24" s="126"/>
      <c r="AH24" s="127"/>
      <c r="AI24" s="125" t="s">
        <v>804</v>
      </c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7"/>
      <c r="AZ24" s="191">
        <v>-715518300</v>
      </c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192"/>
      <c r="BN24" s="192"/>
      <c r="BO24" s="192"/>
      <c r="BP24" s="192"/>
      <c r="BQ24" s="192"/>
      <c r="BR24" s="192"/>
      <c r="BS24" s="192"/>
      <c r="BT24" s="192"/>
      <c r="BU24" s="192"/>
      <c r="BV24" s="193"/>
      <c r="BW24" s="191">
        <v>-183583700.25999999</v>
      </c>
      <c r="BX24" s="192"/>
      <c r="BY24" s="192"/>
      <c r="BZ24" s="192"/>
      <c r="CA24" s="192"/>
      <c r="CB24" s="192"/>
      <c r="CC24" s="192"/>
      <c r="CD24" s="192"/>
      <c r="CE24" s="192"/>
      <c r="CF24" s="192"/>
      <c r="CG24" s="192"/>
      <c r="CH24" s="192"/>
      <c r="CI24" s="192"/>
      <c r="CJ24" s="192"/>
      <c r="CK24" s="192"/>
      <c r="CL24" s="192"/>
      <c r="CM24" s="192"/>
      <c r="CN24" s="193"/>
      <c r="CO24" s="117" t="s">
        <v>798</v>
      </c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9"/>
    </row>
    <row r="25" spans="1:111" ht="12.75" customHeight="1" x14ac:dyDescent="0.2">
      <c r="A25" s="131" t="s">
        <v>805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3"/>
      <c r="AC25" s="134" t="s">
        <v>806</v>
      </c>
      <c r="AD25" s="135"/>
      <c r="AE25" s="135"/>
      <c r="AF25" s="135"/>
      <c r="AG25" s="135"/>
      <c r="AH25" s="136"/>
      <c r="AI25" s="134" t="s">
        <v>807</v>
      </c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6"/>
      <c r="AZ25" s="191">
        <f>AZ28</f>
        <v>756958100</v>
      </c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2"/>
      <c r="BN25" s="192"/>
      <c r="BO25" s="192"/>
      <c r="BP25" s="192"/>
      <c r="BQ25" s="192"/>
      <c r="BR25" s="192"/>
      <c r="BS25" s="192"/>
      <c r="BT25" s="192"/>
      <c r="BU25" s="192"/>
      <c r="BV25" s="193"/>
      <c r="BW25" s="191">
        <f>BW28</f>
        <v>205824558.33000001</v>
      </c>
      <c r="BX25" s="192"/>
      <c r="BY25" s="192"/>
      <c r="BZ25" s="192"/>
      <c r="CA25" s="192"/>
      <c r="CB25" s="192"/>
      <c r="CC25" s="192"/>
      <c r="CD25" s="192"/>
      <c r="CE25" s="192"/>
      <c r="CF25" s="192"/>
      <c r="CG25" s="192"/>
      <c r="CH25" s="192"/>
      <c r="CI25" s="192"/>
      <c r="CJ25" s="192"/>
      <c r="CK25" s="192"/>
      <c r="CL25" s="192"/>
      <c r="CM25" s="192"/>
      <c r="CN25" s="193"/>
      <c r="CO25" s="117" t="s">
        <v>798</v>
      </c>
      <c r="CP25" s="118"/>
      <c r="CQ25" s="118"/>
      <c r="CR25" s="118"/>
      <c r="CS25" s="118"/>
      <c r="CT25" s="118"/>
      <c r="CU25" s="118"/>
      <c r="CV25" s="118"/>
      <c r="CW25" s="118"/>
      <c r="CX25" s="118"/>
      <c r="CY25" s="118"/>
      <c r="CZ25" s="118"/>
      <c r="DA25" s="118"/>
      <c r="DB25" s="118"/>
      <c r="DC25" s="118"/>
      <c r="DD25" s="118"/>
      <c r="DE25" s="118"/>
      <c r="DF25" s="119"/>
    </row>
    <row r="26" spans="1:111" ht="12.75" customHeight="1" x14ac:dyDescent="0.2">
      <c r="A26" s="131" t="s">
        <v>808</v>
      </c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3"/>
      <c r="AC26" s="125" t="s">
        <v>806</v>
      </c>
      <c r="AD26" s="126"/>
      <c r="AE26" s="126"/>
      <c r="AF26" s="126"/>
      <c r="AG26" s="126"/>
      <c r="AH26" s="127"/>
      <c r="AI26" s="134" t="s">
        <v>809</v>
      </c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6"/>
      <c r="AZ26" s="191">
        <f>AZ28</f>
        <v>756958100</v>
      </c>
      <c r="BA26" s="192"/>
      <c r="BB26" s="192"/>
      <c r="BC26" s="192"/>
      <c r="BD26" s="192"/>
      <c r="BE26" s="192"/>
      <c r="BF26" s="192"/>
      <c r="BG26" s="192"/>
      <c r="BH26" s="192"/>
      <c r="BI26" s="192"/>
      <c r="BJ26" s="192"/>
      <c r="BK26" s="192"/>
      <c r="BL26" s="192"/>
      <c r="BM26" s="192"/>
      <c r="BN26" s="192"/>
      <c r="BO26" s="192"/>
      <c r="BP26" s="192"/>
      <c r="BQ26" s="192"/>
      <c r="BR26" s="192"/>
      <c r="BS26" s="192"/>
      <c r="BT26" s="192"/>
      <c r="BU26" s="192"/>
      <c r="BV26" s="193"/>
      <c r="BW26" s="191">
        <f>BW28</f>
        <v>205824558.33000001</v>
      </c>
      <c r="BX26" s="192"/>
      <c r="BY26" s="192"/>
      <c r="BZ26" s="192"/>
      <c r="CA26" s="192"/>
      <c r="CB26" s="192"/>
      <c r="CC26" s="192"/>
      <c r="CD26" s="192"/>
      <c r="CE26" s="192"/>
      <c r="CF26" s="192"/>
      <c r="CG26" s="192"/>
      <c r="CH26" s="192"/>
      <c r="CI26" s="192"/>
      <c r="CJ26" s="192"/>
      <c r="CK26" s="192"/>
      <c r="CL26" s="192"/>
      <c r="CM26" s="192"/>
      <c r="CN26" s="193"/>
      <c r="CO26" s="117" t="s">
        <v>798</v>
      </c>
      <c r="CP26" s="118"/>
      <c r="CQ26" s="118"/>
      <c r="CR26" s="118"/>
      <c r="CS26" s="118"/>
      <c r="CT26" s="118"/>
      <c r="CU26" s="118"/>
      <c r="CV26" s="118"/>
      <c r="CW26" s="118"/>
      <c r="CX26" s="118"/>
      <c r="CY26" s="118"/>
      <c r="CZ26" s="118"/>
      <c r="DA26" s="118"/>
      <c r="DB26" s="118"/>
      <c r="DC26" s="118"/>
      <c r="DD26" s="118"/>
      <c r="DE26" s="118"/>
      <c r="DF26" s="119"/>
    </row>
    <row r="27" spans="1:111" ht="25.5" customHeight="1" x14ac:dyDescent="0.2">
      <c r="A27" s="131" t="s">
        <v>810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3"/>
      <c r="AC27" s="125" t="s">
        <v>806</v>
      </c>
      <c r="AD27" s="126"/>
      <c r="AE27" s="126"/>
      <c r="AF27" s="126"/>
      <c r="AG27" s="126"/>
      <c r="AH27" s="127"/>
      <c r="AI27" s="134" t="s">
        <v>811</v>
      </c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6"/>
      <c r="AZ27" s="191">
        <f>AZ28</f>
        <v>756958100</v>
      </c>
      <c r="BA27" s="192"/>
      <c r="BB27" s="192"/>
      <c r="BC27" s="192"/>
      <c r="BD27" s="192"/>
      <c r="BE27" s="192"/>
      <c r="BF27" s="192"/>
      <c r="BG27" s="192"/>
      <c r="BH27" s="192"/>
      <c r="BI27" s="192"/>
      <c r="BJ27" s="192"/>
      <c r="BK27" s="192"/>
      <c r="BL27" s="192"/>
      <c r="BM27" s="192"/>
      <c r="BN27" s="192"/>
      <c r="BO27" s="192"/>
      <c r="BP27" s="192"/>
      <c r="BQ27" s="192"/>
      <c r="BR27" s="192"/>
      <c r="BS27" s="192"/>
      <c r="BT27" s="192"/>
      <c r="BU27" s="192"/>
      <c r="BV27" s="193"/>
      <c r="BW27" s="191">
        <f>BW28</f>
        <v>205824558.33000001</v>
      </c>
      <c r="BX27" s="192"/>
      <c r="BY27" s="192"/>
      <c r="BZ27" s="192"/>
      <c r="CA27" s="192"/>
      <c r="CB27" s="192"/>
      <c r="CC27" s="192"/>
      <c r="CD27" s="192"/>
      <c r="CE27" s="192"/>
      <c r="CF27" s="192"/>
      <c r="CG27" s="192"/>
      <c r="CH27" s="192"/>
      <c r="CI27" s="192"/>
      <c r="CJ27" s="192"/>
      <c r="CK27" s="192"/>
      <c r="CL27" s="192"/>
      <c r="CM27" s="192"/>
      <c r="CN27" s="193"/>
      <c r="CO27" s="117" t="s">
        <v>798</v>
      </c>
      <c r="CP27" s="118"/>
      <c r="CQ27" s="118"/>
      <c r="CR27" s="118"/>
      <c r="CS27" s="118"/>
      <c r="CT27" s="118"/>
      <c r="CU27" s="118"/>
      <c r="CV27" s="118"/>
      <c r="CW27" s="118"/>
      <c r="CX27" s="118"/>
      <c r="CY27" s="118"/>
      <c r="CZ27" s="118"/>
      <c r="DA27" s="118"/>
      <c r="DB27" s="118"/>
      <c r="DC27" s="118"/>
      <c r="DD27" s="118"/>
      <c r="DE27" s="118"/>
      <c r="DF27" s="119"/>
    </row>
    <row r="28" spans="1:111" ht="26.25" customHeight="1" x14ac:dyDescent="0.2">
      <c r="A28" s="122" t="s">
        <v>812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4"/>
      <c r="AC28" s="125" t="s">
        <v>806</v>
      </c>
      <c r="AD28" s="126"/>
      <c r="AE28" s="126"/>
      <c r="AF28" s="126"/>
      <c r="AG28" s="126"/>
      <c r="AH28" s="127"/>
      <c r="AI28" s="125" t="s">
        <v>813</v>
      </c>
      <c r="AJ28" s="126"/>
      <c r="AK28" s="126"/>
      <c r="AL28" s="126"/>
      <c r="AM28" s="126"/>
      <c r="AN28" s="126"/>
      <c r="AO28" s="126"/>
      <c r="AP28" s="126"/>
      <c r="AQ28" s="126"/>
      <c r="AR28" s="126"/>
      <c r="AS28" s="126"/>
      <c r="AT28" s="126"/>
      <c r="AU28" s="126"/>
      <c r="AV28" s="126"/>
      <c r="AW28" s="126"/>
      <c r="AX28" s="126"/>
      <c r="AY28" s="127"/>
      <c r="AZ28" s="191">
        <v>756958100</v>
      </c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2"/>
      <c r="BN28" s="192"/>
      <c r="BO28" s="192"/>
      <c r="BP28" s="192"/>
      <c r="BQ28" s="192"/>
      <c r="BR28" s="192"/>
      <c r="BS28" s="192"/>
      <c r="BT28" s="192"/>
      <c r="BU28" s="192"/>
      <c r="BV28" s="193"/>
      <c r="BW28" s="191">
        <v>205824558.33000001</v>
      </c>
      <c r="BX28" s="192"/>
      <c r="BY28" s="192"/>
      <c r="BZ28" s="192"/>
      <c r="CA28" s="192"/>
      <c r="CB28" s="192"/>
      <c r="CC28" s="192"/>
      <c r="CD28" s="192"/>
      <c r="CE28" s="192"/>
      <c r="CF28" s="192"/>
      <c r="CG28" s="192"/>
      <c r="CH28" s="192"/>
      <c r="CI28" s="192"/>
      <c r="CJ28" s="192"/>
      <c r="CK28" s="192"/>
      <c r="CL28" s="192"/>
      <c r="CM28" s="192"/>
      <c r="CN28" s="193"/>
      <c r="CO28" s="117" t="s">
        <v>798</v>
      </c>
      <c r="CP28" s="118"/>
      <c r="CQ28" s="118"/>
      <c r="CR28" s="118"/>
      <c r="CS28" s="118"/>
      <c r="CT28" s="118"/>
      <c r="CU28" s="118"/>
      <c r="CV28" s="118"/>
      <c r="CW28" s="118"/>
      <c r="CX28" s="118"/>
      <c r="CY28" s="118"/>
      <c r="CZ28" s="118"/>
      <c r="DA28" s="118"/>
      <c r="DB28" s="118"/>
      <c r="DC28" s="118"/>
      <c r="DD28" s="118"/>
      <c r="DE28" s="118"/>
      <c r="DF28" s="119"/>
      <c r="DG28" s="81"/>
    </row>
    <row r="29" spans="1:111" ht="12.75" customHeight="1" x14ac:dyDescent="0.2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</row>
    <row r="30" spans="1:111" ht="12.75" customHeight="1" x14ac:dyDescent="0.2">
      <c r="A30" s="116" t="s">
        <v>814</v>
      </c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V30" s="77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U30" s="120"/>
      <c r="CV30" s="120"/>
      <c r="CW30" s="120"/>
      <c r="CX30" s="120"/>
      <c r="CY30" s="120"/>
      <c r="CZ30" s="120"/>
      <c r="DA30" s="120"/>
      <c r="DB30" s="120"/>
      <c r="DC30" s="120"/>
      <c r="DD30" s="120"/>
      <c r="DE30" s="120"/>
      <c r="DF30" s="120"/>
    </row>
    <row r="31" spans="1:111" s="74" customFormat="1" ht="20.25" customHeight="1" x14ac:dyDescent="0.2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K31" s="113" t="s">
        <v>815</v>
      </c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/>
      <c r="BH31" s="113"/>
    </row>
    <row r="32" spans="1:111" s="74" customFormat="1" ht="12.75" customHeight="1" x14ac:dyDescent="0.2">
      <c r="O32" s="109" t="s">
        <v>816</v>
      </c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K32" s="109" t="s">
        <v>817</v>
      </c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CE32" s="115"/>
      <c r="CF32" s="115"/>
      <c r="CG32" s="115"/>
      <c r="CH32" s="115"/>
      <c r="CI32" s="115"/>
      <c r="CJ32" s="115"/>
      <c r="CK32" s="115"/>
      <c r="CL32" s="115"/>
      <c r="CM32" s="115"/>
      <c r="CN32" s="115"/>
      <c r="CO32" s="76"/>
      <c r="CP32" s="76"/>
      <c r="CQ32" s="76"/>
      <c r="CR32" s="76"/>
      <c r="CS32" s="76"/>
      <c r="CT32" s="76"/>
      <c r="CU32" s="115"/>
      <c r="CV32" s="115"/>
      <c r="CW32" s="115"/>
      <c r="CX32" s="115"/>
      <c r="CY32" s="115"/>
      <c r="CZ32" s="115"/>
      <c r="DA32" s="115"/>
      <c r="DB32" s="115"/>
      <c r="DC32" s="115"/>
      <c r="DD32" s="115"/>
      <c r="DE32" s="115"/>
      <c r="DF32" s="115"/>
    </row>
    <row r="33" spans="1:111" s="74" customFormat="1" ht="12.75" customHeight="1" x14ac:dyDescent="0.2">
      <c r="A33" s="116" t="s">
        <v>818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</row>
    <row r="34" spans="1:111" s="75" customFormat="1" ht="12.75" customHeight="1" x14ac:dyDescent="0.2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74"/>
      <c r="AS34" s="74"/>
      <c r="AT34" s="74"/>
      <c r="AU34" s="74"/>
      <c r="AV34" s="113" t="s">
        <v>819</v>
      </c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DG34" s="74"/>
    </row>
    <row r="35" spans="1:111" s="75" customFormat="1" ht="12.75" customHeight="1" x14ac:dyDescent="0.2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Z35" s="109" t="s">
        <v>816</v>
      </c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74"/>
      <c r="AS35" s="74"/>
      <c r="AT35" s="74"/>
      <c r="AU35" s="74"/>
      <c r="AV35" s="109" t="s">
        <v>817</v>
      </c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</row>
    <row r="36" spans="1:111" s="74" customFormat="1" ht="12.75" customHeight="1" x14ac:dyDescent="0.2">
      <c r="A36" s="110" t="s">
        <v>820</v>
      </c>
      <c r="B36" s="110"/>
      <c r="C36" s="111" t="s">
        <v>821</v>
      </c>
      <c r="D36" s="111"/>
      <c r="E36" s="111"/>
      <c r="F36" s="111"/>
      <c r="G36" s="112" t="s">
        <v>820</v>
      </c>
      <c r="H36" s="112"/>
      <c r="J36" s="113" t="s">
        <v>824</v>
      </c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2">
        <v>20</v>
      </c>
      <c r="AC36" s="112"/>
      <c r="AD36" s="112"/>
      <c r="AE36" s="112"/>
      <c r="AF36" s="114" t="s">
        <v>822</v>
      </c>
      <c r="AG36" s="114"/>
      <c r="AH36" s="114"/>
      <c r="AI36" s="74" t="s">
        <v>823</v>
      </c>
    </row>
  </sheetData>
  <mergeCells count="169">
    <mergeCell ref="BW6:CN7"/>
    <mergeCell ref="CO6:DF7"/>
    <mergeCell ref="AC5:AH5"/>
    <mergeCell ref="AI5:AY5"/>
    <mergeCell ref="AZ5:BV5"/>
    <mergeCell ref="BW5:CN5"/>
    <mergeCell ref="CO5:DF5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  <mergeCell ref="AC4:AH4"/>
    <mergeCell ref="AI4:AY4"/>
    <mergeCell ref="AZ4:BV4"/>
    <mergeCell ref="A4:AB4"/>
    <mergeCell ref="AC6:AH7"/>
    <mergeCell ref="AI6:AY7"/>
    <mergeCell ref="AZ6:BV7"/>
    <mergeCell ref="A5:AB5"/>
    <mergeCell ref="A6:AB6"/>
    <mergeCell ref="A7:AB7"/>
    <mergeCell ref="AC10:AH10"/>
    <mergeCell ref="AI10:AY10"/>
    <mergeCell ref="AZ10:BV10"/>
    <mergeCell ref="A8:AB8"/>
    <mergeCell ref="A9:AB9"/>
    <mergeCell ref="A10:AB10"/>
    <mergeCell ref="BW10:CN10"/>
    <mergeCell ref="CO10:DF10"/>
    <mergeCell ref="AC8:AH9"/>
    <mergeCell ref="AI8:AY9"/>
    <mergeCell ref="AZ8:BV9"/>
    <mergeCell ref="BW8:CN9"/>
    <mergeCell ref="CO8:DF9"/>
    <mergeCell ref="AZ11:BV11"/>
    <mergeCell ref="BW11:CN11"/>
    <mergeCell ref="CO11:DF11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CO16:DF16"/>
    <mergeCell ref="A15:AB15"/>
    <mergeCell ref="AC15:AH15"/>
    <mergeCell ref="AI15:AY15"/>
    <mergeCell ref="AZ15:BV15"/>
    <mergeCell ref="BW15:CN15"/>
    <mergeCell ref="AC13:AH13"/>
    <mergeCell ref="AI13:AY13"/>
    <mergeCell ref="AZ13:BV13"/>
    <mergeCell ref="BW13:CN13"/>
    <mergeCell ref="CO15:DF15"/>
    <mergeCell ref="A16:AB16"/>
    <mergeCell ref="AC16:AH16"/>
    <mergeCell ref="AI16:AY16"/>
    <mergeCell ref="AZ16:BV16"/>
    <mergeCell ref="BW16:CN16"/>
    <mergeCell ref="CO13:DF13"/>
    <mergeCell ref="A14:AB14"/>
    <mergeCell ref="AC14:AH14"/>
    <mergeCell ref="AI14:AY14"/>
    <mergeCell ref="AZ14:BV14"/>
    <mergeCell ref="BW14:CN14"/>
    <mergeCell ref="CO14:DF14"/>
    <mergeCell ref="A13:AB13"/>
    <mergeCell ref="A19:AB19"/>
    <mergeCell ref="AC19:AH19"/>
    <mergeCell ref="AI19:AY19"/>
    <mergeCell ref="AZ19:BV19"/>
    <mergeCell ref="BW19:CN19"/>
    <mergeCell ref="AZ17:BV17"/>
    <mergeCell ref="BW17:CN17"/>
    <mergeCell ref="CO19:DF19"/>
    <mergeCell ref="CO17:DF17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I20:AY20"/>
    <mergeCell ref="AZ20:BV20"/>
    <mergeCell ref="BW20:CN20"/>
    <mergeCell ref="CO22:DF22"/>
    <mergeCell ref="A23:AB23"/>
    <mergeCell ref="AC23:AH23"/>
    <mergeCell ref="AI23:AY23"/>
    <mergeCell ref="AZ23:BV23"/>
    <mergeCell ref="BW23:CN23"/>
    <mergeCell ref="CO23:DF23"/>
    <mergeCell ref="CO20:DF20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22:AB22"/>
    <mergeCell ref="AC22:AH22"/>
    <mergeCell ref="AI22:AY22"/>
    <mergeCell ref="AZ22:BV22"/>
    <mergeCell ref="BW22:CN22"/>
    <mergeCell ref="CO24:DF24"/>
    <mergeCell ref="A24:AB24"/>
    <mergeCell ref="AC24:AH24"/>
    <mergeCell ref="AI24:AY24"/>
    <mergeCell ref="AZ24:BV24"/>
    <mergeCell ref="BW24:CN24"/>
    <mergeCell ref="CO26:DF26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25:AB25"/>
    <mergeCell ref="AC25:AH25"/>
    <mergeCell ref="AI25:AY25"/>
    <mergeCell ref="AZ25:BV25"/>
    <mergeCell ref="BW25:CN25"/>
    <mergeCell ref="CO25:DF25"/>
    <mergeCell ref="AI26:AY26"/>
    <mergeCell ref="AZ26:BV26"/>
    <mergeCell ref="BW26:CN26"/>
    <mergeCell ref="CU32:DF32"/>
    <mergeCell ref="A33:X34"/>
    <mergeCell ref="Z34:AQ34"/>
    <mergeCell ref="AV34:BS34"/>
    <mergeCell ref="CO28:DF28"/>
    <mergeCell ref="A30:N31"/>
    <mergeCell ref="AK30:BK30"/>
    <mergeCell ref="CE30:CN30"/>
    <mergeCell ref="CU30:DF30"/>
    <mergeCell ref="O31:AF31"/>
    <mergeCell ref="AK31:BH31"/>
    <mergeCell ref="A28:AB28"/>
    <mergeCell ref="AC28:AH28"/>
    <mergeCell ref="AI28:AY28"/>
    <mergeCell ref="AZ28:BV28"/>
    <mergeCell ref="BW28:CN28"/>
    <mergeCell ref="O32:AF32"/>
    <mergeCell ref="AK32:BH32"/>
    <mergeCell ref="Z35:AQ35"/>
    <mergeCell ref="AV35:BS35"/>
    <mergeCell ref="A36:B36"/>
    <mergeCell ref="C36:F36"/>
    <mergeCell ref="G36:H36"/>
    <mergeCell ref="J36:AA36"/>
    <mergeCell ref="AB36:AE36"/>
    <mergeCell ref="AF36:AH36"/>
    <mergeCell ref="CE32:CN32"/>
  </mergeCells>
  <conditionalFormatting sqref="F15:F17 E13:F13 E15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5:F95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754</v>
      </c>
      <c r="B1" t="s">
        <v>755</v>
      </c>
    </row>
    <row r="2" spans="1:2" x14ac:dyDescent="0.2">
      <c r="A2" t="s">
        <v>756</v>
      </c>
      <c r="B2" t="s">
        <v>757</v>
      </c>
    </row>
    <row r="3" spans="1:2" x14ac:dyDescent="0.2">
      <c r="A3" t="s">
        <v>758</v>
      </c>
      <c r="B3" t="s">
        <v>5</v>
      </c>
    </row>
    <row r="4" spans="1:2" x14ac:dyDescent="0.2">
      <c r="A4" t="s">
        <v>759</v>
      </c>
      <c r="B4" t="s">
        <v>760</v>
      </c>
    </row>
    <row r="5" spans="1:2" x14ac:dyDescent="0.2">
      <c r="A5" t="s">
        <v>761</v>
      </c>
      <c r="B5" t="s">
        <v>762</v>
      </c>
    </row>
    <row r="6" spans="1:2" x14ac:dyDescent="0.2">
      <c r="A6" t="s">
        <v>763</v>
      </c>
      <c r="B6" t="s">
        <v>755</v>
      </c>
    </row>
    <row r="7" spans="1:2" x14ac:dyDescent="0.2">
      <c r="A7" t="s">
        <v>764</v>
      </c>
      <c r="B7" t="s">
        <v>19</v>
      </c>
    </row>
    <row r="8" spans="1:2" x14ac:dyDescent="0.2">
      <c r="A8" t="s">
        <v>765</v>
      </c>
      <c r="B8" t="s">
        <v>19</v>
      </c>
    </row>
    <row r="9" spans="1:2" x14ac:dyDescent="0.2">
      <c r="A9" t="s">
        <v>766</v>
      </c>
      <c r="B9" t="s">
        <v>767</v>
      </c>
    </row>
    <row r="10" spans="1:2" x14ac:dyDescent="0.2">
      <c r="A10" t="s">
        <v>768</v>
      </c>
      <c r="B10" t="s">
        <v>17</v>
      </c>
    </row>
    <row r="11" spans="1:2" x14ac:dyDescent="0.2">
      <c r="A11" t="s">
        <v>769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dc:description>POI HSSF rep:2.56.0.208 (p3)</dc:description>
  <cp:lastModifiedBy>FEO-006</cp:lastModifiedBy>
  <cp:lastPrinted>2024-06-05T06:35:48Z</cp:lastPrinted>
  <dcterms:created xsi:type="dcterms:W3CDTF">2024-06-04T12:14:34Z</dcterms:created>
  <dcterms:modified xsi:type="dcterms:W3CDTF">2024-07-16T13:13:48Z</dcterms:modified>
</cp:coreProperties>
</file>