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H60" i="1" l="1"/>
  <c r="J51" i="1"/>
  <c r="H51" i="1"/>
  <c r="H48" i="1"/>
  <c r="H44" i="1" s="1"/>
  <c r="H19" i="1" s="1"/>
  <c r="H11" i="1" s="1"/>
  <c r="J21" i="1"/>
  <c r="H21" i="1"/>
  <c r="J19" i="1"/>
  <c r="J13" i="1"/>
  <c r="H13" i="1"/>
  <c r="J11" i="1"/>
</calcChain>
</file>

<file path=xl/sharedStrings.xml><?xml version="1.0" encoding="utf-8"?>
<sst xmlns="http://schemas.openxmlformats.org/spreadsheetml/2006/main" count="164" uniqueCount="112">
  <si>
    <t>Справка о состоянии кредиторской и дебиторской задолженности бюджета муниципального образования</t>
  </si>
  <si>
    <t>на 01 февраля  2023 года</t>
  </si>
  <si>
    <t>Белокалитвинский Белокалитвинское Свод</t>
  </si>
  <si>
    <t>(в рублях с копейками)</t>
  </si>
  <si>
    <t>Наименование показателей</t>
  </si>
  <si>
    <t>Коды строк</t>
  </si>
  <si>
    <t>Бюджет муниципального района, 
бюджет городского округа</t>
  </si>
  <si>
    <t>Бюджеты городских и сельских поселений*</t>
  </si>
  <si>
    <t>Кредиторская задолженность</t>
  </si>
  <si>
    <t>Дебиторская задолженность</t>
  </si>
  <si>
    <t>Всего</t>
  </si>
  <si>
    <t xml:space="preserve">из нее просроченная </t>
  </si>
  <si>
    <t>Всего задолженность бюджетов муниципальных образований</t>
  </si>
  <si>
    <t>10=20+30</t>
  </si>
  <si>
    <t>10</t>
  </si>
  <si>
    <t>в том числе:</t>
  </si>
  <si>
    <t>Задолженность бюджетов муниципальных образований по расходам, финансируемым за счет средств областного бюджета, всего</t>
  </si>
  <si>
    <t>20=21+22+23+24</t>
  </si>
  <si>
    <t>20</t>
  </si>
  <si>
    <t>за счет резервного фонда Правительства Ростовской области</t>
  </si>
  <si>
    <t>21</t>
  </si>
  <si>
    <t>за счет субсидий областного бюджета</t>
  </si>
  <si>
    <t>22</t>
  </si>
  <si>
    <t>за счет субвенций областного бюджета</t>
  </si>
  <si>
    <t>23</t>
  </si>
  <si>
    <t>за счет иных средств областного бюджета</t>
  </si>
  <si>
    <t>24</t>
  </si>
  <si>
    <t>Задолженность бюджетов муниципальных образований по расходам, финансируемым за счет собственных средств местного бюджета, всего</t>
  </si>
  <si>
    <t>30=31+32+33+34+35</t>
  </si>
  <si>
    <t>30</t>
  </si>
  <si>
    <t>Первоочередные социально значимые расходы, всего</t>
  </si>
  <si>
    <t>31=310+311+312+313+314+315+316+317+318</t>
  </si>
  <si>
    <t>31</t>
  </si>
  <si>
    <t>заработная плата с начислениями</t>
  </si>
  <si>
    <t>310</t>
  </si>
  <si>
    <t>коммунальные услуги (в том числе уличное освещение)</t>
  </si>
  <si>
    <t>311</t>
  </si>
  <si>
    <t>услуги связи</t>
  </si>
  <si>
    <t>312</t>
  </si>
  <si>
    <t xml:space="preserve">питание </t>
  </si>
  <si>
    <t>313</t>
  </si>
  <si>
    <t>медикаменты</t>
  </si>
  <si>
    <t>314</t>
  </si>
  <si>
    <t>котельное и печное отопление</t>
  </si>
  <si>
    <t>315</t>
  </si>
  <si>
    <t>горюче-смазочные материалы</t>
  </si>
  <si>
    <t>316</t>
  </si>
  <si>
    <t>социальное обеспечение населения</t>
  </si>
  <si>
    <t>317</t>
  </si>
  <si>
    <t>расходы на обслуживание муниципального долга</t>
  </si>
  <si>
    <t>318</t>
  </si>
  <si>
    <t>Расходы на софинансирование областных субсидий, всего</t>
  </si>
  <si>
    <t>32=320+321+322+323</t>
  </si>
  <si>
    <t>32</t>
  </si>
  <si>
    <t>капитальный ремонт</t>
  </si>
  <si>
    <t>320</t>
  </si>
  <si>
    <t xml:space="preserve">строительство и реконструкция </t>
  </si>
  <si>
    <t>321</t>
  </si>
  <si>
    <t>приобретение оборудования</t>
  </si>
  <si>
    <t>322</t>
  </si>
  <si>
    <t>иные расходы</t>
  </si>
  <si>
    <t>323</t>
  </si>
  <si>
    <t>Капитальные расходы (без учета расходов на софинансирование ФCР), всего</t>
  </si>
  <si>
    <t>33=330+331+332+333</t>
  </si>
  <si>
    <t>33</t>
  </si>
  <si>
    <t xml:space="preserve">капитальный ремонт </t>
  </si>
  <si>
    <t>330</t>
  </si>
  <si>
    <t xml:space="preserve">приобретение оборудования </t>
  </si>
  <si>
    <t>331</t>
  </si>
  <si>
    <t>332</t>
  </si>
  <si>
    <t>расходы на  проектно-сметную документацию на капитальный ремонт, строительство и реконструкцию</t>
  </si>
  <si>
    <t>333</t>
  </si>
  <si>
    <t>Расходы за счет средств дорожного фонда, всего</t>
  </si>
  <si>
    <t>35=350+351+352+353+354</t>
  </si>
  <si>
    <t>35</t>
  </si>
  <si>
    <t>350</t>
  </si>
  <si>
    <t>351</t>
  </si>
  <si>
    <t>Ремонт и содержание дорог</t>
  </si>
  <si>
    <t>352</t>
  </si>
  <si>
    <t>Разработка проектно-сметной документации на капитальный ремонт, строительство и реконструкцию</t>
  </si>
  <si>
    <t>353</t>
  </si>
  <si>
    <t>Иные расходы</t>
  </si>
  <si>
    <t>354</t>
  </si>
  <si>
    <t>Иные расходы, всего</t>
  </si>
  <si>
    <t>34=340+341+343+344+345+346+347+348</t>
  </si>
  <si>
    <t>34</t>
  </si>
  <si>
    <t>текущий ремонт</t>
  </si>
  <si>
    <t>340</t>
  </si>
  <si>
    <t>благоустройство территорий муниципальных образований</t>
  </si>
  <si>
    <t>341</t>
  </si>
  <si>
    <t>уплата налогов и сборов</t>
  </si>
  <si>
    <t>343</t>
  </si>
  <si>
    <t>проведение выборов</t>
  </si>
  <si>
    <t>344</t>
  </si>
  <si>
    <t>исполнение судебных актов по искам</t>
  </si>
  <si>
    <t>345</t>
  </si>
  <si>
    <t>прочие выплаты работникам</t>
  </si>
  <si>
    <t>346</t>
  </si>
  <si>
    <t>безвозмездные перечисления муниципальным учреждениям</t>
  </si>
  <si>
    <t>347</t>
  </si>
  <si>
    <t>прочие</t>
  </si>
  <si>
    <t>348</t>
  </si>
  <si>
    <t>* графы заполняются финансовыми органами муниципальных районов на основании данных финансовых органов поселений</t>
  </si>
  <si>
    <t>** в случае наличия на отчетную дату просроченной кредиторской задолженности одновременно с отчетом в отдел сводного учета и мониторинга межбюджетных трансфертов управления межбюджетных отношений направляется пояснительная записка с указанием причин образования задолженности и принимаемых мер по ее погашению</t>
  </si>
  <si>
    <t>Руководитель бюджетного подразделения</t>
  </si>
  <si>
    <t>Н.А. Тимошенко</t>
  </si>
  <si>
    <t>Руководитель финансового органа</t>
  </si>
  <si>
    <t>С.И. Филиппова</t>
  </si>
  <si>
    <t>Главный бухгалтер</t>
  </si>
  <si>
    <t>Н.В. Мазкун</t>
  </si>
  <si>
    <t>Исполнитель</t>
  </si>
  <si>
    <t>Е.Ю. Моисеева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</si>
</sst>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 vertical="top"/>
    </xf>
    <xf numFmtId="0" fontId="7" fillId="0" borderId="0" xfId="0" applyFont="1"/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0" fontId="9" fillId="0" borderId="0" xfId="0" applyFont="1"/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vertical="top"/>
    </xf>
    <xf numFmtId="1" fontId="2" fillId="0" borderId="0" xfId="0" applyNumberFormat="1" applyFont="1" applyAlignment="1">
      <alignment horizontal="left" vertical="top" wrapText="1"/>
    </xf>
    <xf numFmtId="0" fontId="0" fillId="0" borderId="0" xfId="0" applyAlignment="1">
      <alignment vertical="center" wrapText="1"/>
    </xf>
    <xf numFmtId="1" fontId="2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1"/>
  <sheetViews>
    <sheetView tabSelected="1" workbookViewId="0">
      <selection sqref="A1:XFD1048576"/>
    </sheetView>
  </sheetViews>
  <sheetFormatPr defaultRowHeight="12.75" x14ac:dyDescent="0.2"/>
  <cols>
    <col min="1" max="1" width="61" style="2" customWidth="1"/>
    <col min="2" max="2" width="16.42578125" style="4" customWidth="1"/>
    <col min="3" max="3" width="11.5703125" style="4" hidden="1" customWidth="1"/>
    <col min="4" max="11" width="13.7109375" style="2" customWidth="1"/>
    <col min="12" max="256" width="9.140625" style="2"/>
    <col min="257" max="257" width="61" style="2" customWidth="1"/>
    <col min="258" max="258" width="16.42578125" style="2" customWidth="1"/>
    <col min="259" max="259" width="0" style="2" hidden="1" customWidth="1"/>
    <col min="260" max="267" width="13.7109375" style="2" customWidth="1"/>
    <col min="268" max="512" width="9.140625" style="2"/>
    <col min="513" max="513" width="61" style="2" customWidth="1"/>
    <col min="514" max="514" width="16.42578125" style="2" customWidth="1"/>
    <col min="515" max="515" width="0" style="2" hidden="1" customWidth="1"/>
    <col min="516" max="523" width="13.7109375" style="2" customWidth="1"/>
    <col min="524" max="768" width="9.140625" style="2"/>
    <col min="769" max="769" width="61" style="2" customWidth="1"/>
    <col min="770" max="770" width="16.42578125" style="2" customWidth="1"/>
    <col min="771" max="771" width="0" style="2" hidden="1" customWidth="1"/>
    <col min="772" max="779" width="13.7109375" style="2" customWidth="1"/>
    <col min="780" max="1024" width="9.140625" style="2"/>
    <col min="1025" max="1025" width="61" style="2" customWidth="1"/>
    <col min="1026" max="1026" width="16.42578125" style="2" customWidth="1"/>
    <col min="1027" max="1027" width="0" style="2" hidden="1" customWidth="1"/>
    <col min="1028" max="1035" width="13.7109375" style="2" customWidth="1"/>
    <col min="1036" max="1280" width="9.140625" style="2"/>
    <col min="1281" max="1281" width="61" style="2" customWidth="1"/>
    <col min="1282" max="1282" width="16.42578125" style="2" customWidth="1"/>
    <col min="1283" max="1283" width="0" style="2" hidden="1" customWidth="1"/>
    <col min="1284" max="1291" width="13.7109375" style="2" customWidth="1"/>
    <col min="1292" max="1536" width="9.140625" style="2"/>
    <col min="1537" max="1537" width="61" style="2" customWidth="1"/>
    <col min="1538" max="1538" width="16.42578125" style="2" customWidth="1"/>
    <col min="1539" max="1539" width="0" style="2" hidden="1" customWidth="1"/>
    <col min="1540" max="1547" width="13.7109375" style="2" customWidth="1"/>
    <col min="1548" max="1792" width="9.140625" style="2"/>
    <col min="1793" max="1793" width="61" style="2" customWidth="1"/>
    <col min="1794" max="1794" width="16.42578125" style="2" customWidth="1"/>
    <col min="1795" max="1795" width="0" style="2" hidden="1" customWidth="1"/>
    <col min="1796" max="1803" width="13.7109375" style="2" customWidth="1"/>
    <col min="1804" max="2048" width="9.140625" style="2"/>
    <col min="2049" max="2049" width="61" style="2" customWidth="1"/>
    <col min="2050" max="2050" width="16.42578125" style="2" customWidth="1"/>
    <col min="2051" max="2051" width="0" style="2" hidden="1" customWidth="1"/>
    <col min="2052" max="2059" width="13.7109375" style="2" customWidth="1"/>
    <col min="2060" max="2304" width="9.140625" style="2"/>
    <col min="2305" max="2305" width="61" style="2" customWidth="1"/>
    <col min="2306" max="2306" width="16.42578125" style="2" customWidth="1"/>
    <col min="2307" max="2307" width="0" style="2" hidden="1" customWidth="1"/>
    <col min="2308" max="2315" width="13.7109375" style="2" customWidth="1"/>
    <col min="2316" max="2560" width="9.140625" style="2"/>
    <col min="2561" max="2561" width="61" style="2" customWidth="1"/>
    <col min="2562" max="2562" width="16.42578125" style="2" customWidth="1"/>
    <col min="2563" max="2563" width="0" style="2" hidden="1" customWidth="1"/>
    <col min="2564" max="2571" width="13.7109375" style="2" customWidth="1"/>
    <col min="2572" max="2816" width="9.140625" style="2"/>
    <col min="2817" max="2817" width="61" style="2" customWidth="1"/>
    <col min="2818" max="2818" width="16.42578125" style="2" customWidth="1"/>
    <col min="2819" max="2819" width="0" style="2" hidden="1" customWidth="1"/>
    <col min="2820" max="2827" width="13.7109375" style="2" customWidth="1"/>
    <col min="2828" max="3072" width="9.140625" style="2"/>
    <col min="3073" max="3073" width="61" style="2" customWidth="1"/>
    <col min="3074" max="3074" width="16.42578125" style="2" customWidth="1"/>
    <col min="3075" max="3075" width="0" style="2" hidden="1" customWidth="1"/>
    <col min="3076" max="3083" width="13.7109375" style="2" customWidth="1"/>
    <col min="3084" max="3328" width="9.140625" style="2"/>
    <col min="3329" max="3329" width="61" style="2" customWidth="1"/>
    <col min="3330" max="3330" width="16.42578125" style="2" customWidth="1"/>
    <col min="3331" max="3331" width="0" style="2" hidden="1" customWidth="1"/>
    <col min="3332" max="3339" width="13.7109375" style="2" customWidth="1"/>
    <col min="3340" max="3584" width="9.140625" style="2"/>
    <col min="3585" max="3585" width="61" style="2" customWidth="1"/>
    <col min="3586" max="3586" width="16.42578125" style="2" customWidth="1"/>
    <col min="3587" max="3587" width="0" style="2" hidden="1" customWidth="1"/>
    <col min="3588" max="3595" width="13.7109375" style="2" customWidth="1"/>
    <col min="3596" max="3840" width="9.140625" style="2"/>
    <col min="3841" max="3841" width="61" style="2" customWidth="1"/>
    <col min="3842" max="3842" width="16.42578125" style="2" customWidth="1"/>
    <col min="3843" max="3843" width="0" style="2" hidden="1" customWidth="1"/>
    <col min="3844" max="3851" width="13.7109375" style="2" customWidth="1"/>
    <col min="3852" max="4096" width="9.140625" style="2"/>
    <col min="4097" max="4097" width="61" style="2" customWidth="1"/>
    <col min="4098" max="4098" width="16.42578125" style="2" customWidth="1"/>
    <col min="4099" max="4099" width="0" style="2" hidden="1" customWidth="1"/>
    <col min="4100" max="4107" width="13.7109375" style="2" customWidth="1"/>
    <col min="4108" max="4352" width="9.140625" style="2"/>
    <col min="4353" max="4353" width="61" style="2" customWidth="1"/>
    <col min="4354" max="4354" width="16.42578125" style="2" customWidth="1"/>
    <col min="4355" max="4355" width="0" style="2" hidden="1" customWidth="1"/>
    <col min="4356" max="4363" width="13.7109375" style="2" customWidth="1"/>
    <col min="4364" max="4608" width="9.140625" style="2"/>
    <col min="4609" max="4609" width="61" style="2" customWidth="1"/>
    <col min="4610" max="4610" width="16.42578125" style="2" customWidth="1"/>
    <col min="4611" max="4611" width="0" style="2" hidden="1" customWidth="1"/>
    <col min="4612" max="4619" width="13.7109375" style="2" customWidth="1"/>
    <col min="4620" max="4864" width="9.140625" style="2"/>
    <col min="4865" max="4865" width="61" style="2" customWidth="1"/>
    <col min="4866" max="4866" width="16.42578125" style="2" customWidth="1"/>
    <col min="4867" max="4867" width="0" style="2" hidden="1" customWidth="1"/>
    <col min="4868" max="4875" width="13.7109375" style="2" customWidth="1"/>
    <col min="4876" max="5120" width="9.140625" style="2"/>
    <col min="5121" max="5121" width="61" style="2" customWidth="1"/>
    <col min="5122" max="5122" width="16.42578125" style="2" customWidth="1"/>
    <col min="5123" max="5123" width="0" style="2" hidden="1" customWidth="1"/>
    <col min="5124" max="5131" width="13.7109375" style="2" customWidth="1"/>
    <col min="5132" max="5376" width="9.140625" style="2"/>
    <col min="5377" max="5377" width="61" style="2" customWidth="1"/>
    <col min="5378" max="5378" width="16.42578125" style="2" customWidth="1"/>
    <col min="5379" max="5379" width="0" style="2" hidden="1" customWidth="1"/>
    <col min="5380" max="5387" width="13.7109375" style="2" customWidth="1"/>
    <col min="5388" max="5632" width="9.140625" style="2"/>
    <col min="5633" max="5633" width="61" style="2" customWidth="1"/>
    <col min="5634" max="5634" width="16.42578125" style="2" customWidth="1"/>
    <col min="5635" max="5635" width="0" style="2" hidden="1" customWidth="1"/>
    <col min="5636" max="5643" width="13.7109375" style="2" customWidth="1"/>
    <col min="5644" max="5888" width="9.140625" style="2"/>
    <col min="5889" max="5889" width="61" style="2" customWidth="1"/>
    <col min="5890" max="5890" width="16.42578125" style="2" customWidth="1"/>
    <col min="5891" max="5891" width="0" style="2" hidden="1" customWidth="1"/>
    <col min="5892" max="5899" width="13.7109375" style="2" customWidth="1"/>
    <col min="5900" max="6144" width="9.140625" style="2"/>
    <col min="6145" max="6145" width="61" style="2" customWidth="1"/>
    <col min="6146" max="6146" width="16.42578125" style="2" customWidth="1"/>
    <col min="6147" max="6147" width="0" style="2" hidden="1" customWidth="1"/>
    <col min="6148" max="6155" width="13.7109375" style="2" customWidth="1"/>
    <col min="6156" max="6400" width="9.140625" style="2"/>
    <col min="6401" max="6401" width="61" style="2" customWidth="1"/>
    <col min="6402" max="6402" width="16.42578125" style="2" customWidth="1"/>
    <col min="6403" max="6403" width="0" style="2" hidden="1" customWidth="1"/>
    <col min="6404" max="6411" width="13.7109375" style="2" customWidth="1"/>
    <col min="6412" max="6656" width="9.140625" style="2"/>
    <col min="6657" max="6657" width="61" style="2" customWidth="1"/>
    <col min="6658" max="6658" width="16.42578125" style="2" customWidth="1"/>
    <col min="6659" max="6659" width="0" style="2" hidden="1" customWidth="1"/>
    <col min="6660" max="6667" width="13.7109375" style="2" customWidth="1"/>
    <col min="6668" max="6912" width="9.140625" style="2"/>
    <col min="6913" max="6913" width="61" style="2" customWidth="1"/>
    <col min="6914" max="6914" width="16.42578125" style="2" customWidth="1"/>
    <col min="6915" max="6915" width="0" style="2" hidden="1" customWidth="1"/>
    <col min="6916" max="6923" width="13.7109375" style="2" customWidth="1"/>
    <col min="6924" max="7168" width="9.140625" style="2"/>
    <col min="7169" max="7169" width="61" style="2" customWidth="1"/>
    <col min="7170" max="7170" width="16.42578125" style="2" customWidth="1"/>
    <col min="7171" max="7171" width="0" style="2" hidden="1" customWidth="1"/>
    <col min="7172" max="7179" width="13.7109375" style="2" customWidth="1"/>
    <col min="7180" max="7424" width="9.140625" style="2"/>
    <col min="7425" max="7425" width="61" style="2" customWidth="1"/>
    <col min="7426" max="7426" width="16.42578125" style="2" customWidth="1"/>
    <col min="7427" max="7427" width="0" style="2" hidden="1" customWidth="1"/>
    <col min="7428" max="7435" width="13.7109375" style="2" customWidth="1"/>
    <col min="7436" max="7680" width="9.140625" style="2"/>
    <col min="7681" max="7681" width="61" style="2" customWidth="1"/>
    <col min="7682" max="7682" width="16.42578125" style="2" customWidth="1"/>
    <col min="7683" max="7683" width="0" style="2" hidden="1" customWidth="1"/>
    <col min="7684" max="7691" width="13.7109375" style="2" customWidth="1"/>
    <col min="7692" max="7936" width="9.140625" style="2"/>
    <col min="7937" max="7937" width="61" style="2" customWidth="1"/>
    <col min="7938" max="7938" width="16.42578125" style="2" customWidth="1"/>
    <col min="7939" max="7939" width="0" style="2" hidden="1" customWidth="1"/>
    <col min="7940" max="7947" width="13.7109375" style="2" customWidth="1"/>
    <col min="7948" max="8192" width="9.140625" style="2"/>
    <col min="8193" max="8193" width="61" style="2" customWidth="1"/>
    <col min="8194" max="8194" width="16.42578125" style="2" customWidth="1"/>
    <col min="8195" max="8195" width="0" style="2" hidden="1" customWidth="1"/>
    <col min="8196" max="8203" width="13.7109375" style="2" customWidth="1"/>
    <col min="8204" max="8448" width="9.140625" style="2"/>
    <col min="8449" max="8449" width="61" style="2" customWidth="1"/>
    <col min="8450" max="8450" width="16.42578125" style="2" customWidth="1"/>
    <col min="8451" max="8451" width="0" style="2" hidden="1" customWidth="1"/>
    <col min="8452" max="8459" width="13.7109375" style="2" customWidth="1"/>
    <col min="8460" max="8704" width="9.140625" style="2"/>
    <col min="8705" max="8705" width="61" style="2" customWidth="1"/>
    <col min="8706" max="8706" width="16.42578125" style="2" customWidth="1"/>
    <col min="8707" max="8707" width="0" style="2" hidden="1" customWidth="1"/>
    <col min="8708" max="8715" width="13.7109375" style="2" customWidth="1"/>
    <col min="8716" max="8960" width="9.140625" style="2"/>
    <col min="8961" max="8961" width="61" style="2" customWidth="1"/>
    <col min="8962" max="8962" width="16.42578125" style="2" customWidth="1"/>
    <col min="8963" max="8963" width="0" style="2" hidden="1" customWidth="1"/>
    <col min="8964" max="8971" width="13.7109375" style="2" customWidth="1"/>
    <col min="8972" max="9216" width="9.140625" style="2"/>
    <col min="9217" max="9217" width="61" style="2" customWidth="1"/>
    <col min="9218" max="9218" width="16.42578125" style="2" customWidth="1"/>
    <col min="9219" max="9219" width="0" style="2" hidden="1" customWidth="1"/>
    <col min="9220" max="9227" width="13.7109375" style="2" customWidth="1"/>
    <col min="9228" max="9472" width="9.140625" style="2"/>
    <col min="9473" max="9473" width="61" style="2" customWidth="1"/>
    <col min="9474" max="9474" width="16.42578125" style="2" customWidth="1"/>
    <col min="9475" max="9475" width="0" style="2" hidden="1" customWidth="1"/>
    <col min="9476" max="9483" width="13.7109375" style="2" customWidth="1"/>
    <col min="9484" max="9728" width="9.140625" style="2"/>
    <col min="9729" max="9729" width="61" style="2" customWidth="1"/>
    <col min="9730" max="9730" width="16.42578125" style="2" customWidth="1"/>
    <col min="9731" max="9731" width="0" style="2" hidden="1" customWidth="1"/>
    <col min="9732" max="9739" width="13.7109375" style="2" customWidth="1"/>
    <col min="9740" max="9984" width="9.140625" style="2"/>
    <col min="9985" max="9985" width="61" style="2" customWidth="1"/>
    <col min="9986" max="9986" width="16.42578125" style="2" customWidth="1"/>
    <col min="9987" max="9987" width="0" style="2" hidden="1" customWidth="1"/>
    <col min="9988" max="9995" width="13.7109375" style="2" customWidth="1"/>
    <col min="9996" max="10240" width="9.140625" style="2"/>
    <col min="10241" max="10241" width="61" style="2" customWidth="1"/>
    <col min="10242" max="10242" width="16.42578125" style="2" customWidth="1"/>
    <col min="10243" max="10243" width="0" style="2" hidden="1" customWidth="1"/>
    <col min="10244" max="10251" width="13.7109375" style="2" customWidth="1"/>
    <col min="10252" max="10496" width="9.140625" style="2"/>
    <col min="10497" max="10497" width="61" style="2" customWidth="1"/>
    <col min="10498" max="10498" width="16.42578125" style="2" customWidth="1"/>
    <col min="10499" max="10499" width="0" style="2" hidden="1" customWidth="1"/>
    <col min="10500" max="10507" width="13.7109375" style="2" customWidth="1"/>
    <col min="10508" max="10752" width="9.140625" style="2"/>
    <col min="10753" max="10753" width="61" style="2" customWidth="1"/>
    <col min="10754" max="10754" width="16.42578125" style="2" customWidth="1"/>
    <col min="10755" max="10755" width="0" style="2" hidden="1" customWidth="1"/>
    <col min="10756" max="10763" width="13.7109375" style="2" customWidth="1"/>
    <col min="10764" max="11008" width="9.140625" style="2"/>
    <col min="11009" max="11009" width="61" style="2" customWidth="1"/>
    <col min="11010" max="11010" width="16.42578125" style="2" customWidth="1"/>
    <col min="11011" max="11011" width="0" style="2" hidden="1" customWidth="1"/>
    <col min="11012" max="11019" width="13.7109375" style="2" customWidth="1"/>
    <col min="11020" max="11264" width="9.140625" style="2"/>
    <col min="11265" max="11265" width="61" style="2" customWidth="1"/>
    <col min="11266" max="11266" width="16.42578125" style="2" customWidth="1"/>
    <col min="11267" max="11267" width="0" style="2" hidden="1" customWidth="1"/>
    <col min="11268" max="11275" width="13.7109375" style="2" customWidth="1"/>
    <col min="11276" max="11520" width="9.140625" style="2"/>
    <col min="11521" max="11521" width="61" style="2" customWidth="1"/>
    <col min="11522" max="11522" width="16.42578125" style="2" customWidth="1"/>
    <col min="11523" max="11523" width="0" style="2" hidden="1" customWidth="1"/>
    <col min="11524" max="11531" width="13.7109375" style="2" customWidth="1"/>
    <col min="11532" max="11776" width="9.140625" style="2"/>
    <col min="11777" max="11777" width="61" style="2" customWidth="1"/>
    <col min="11778" max="11778" width="16.42578125" style="2" customWidth="1"/>
    <col min="11779" max="11779" width="0" style="2" hidden="1" customWidth="1"/>
    <col min="11780" max="11787" width="13.7109375" style="2" customWidth="1"/>
    <col min="11788" max="12032" width="9.140625" style="2"/>
    <col min="12033" max="12033" width="61" style="2" customWidth="1"/>
    <col min="12034" max="12034" width="16.42578125" style="2" customWidth="1"/>
    <col min="12035" max="12035" width="0" style="2" hidden="1" customWidth="1"/>
    <col min="12036" max="12043" width="13.7109375" style="2" customWidth="1"/>
    <col min="12044" max="12288" width="9.140625" style="2"/>
    <col min="12289" max="12289" width="61" style="2" customWidth="1"/>
    <col min="12290" max="12290" width="16.42578125" style="2" customWidth="1"/>
    <col min="12291" max="12291" width="0" style="2" hidden="1" customWidth="1"/>
    <col min="12292" max="12299" width="13.7109375" style="2" customWidth="1"/>
    <col min="12300" max="12544" width="9.140625" style="2"/>
    <col min="12545" max="12545" width="61" style="2" customWidth="1"/>
    <col min="12546" max="12546" width="16.42578125" style="2" customWidth="1"/>
    <col min="12547" max="12547" width="0" style="2" hidden="1" customWidth="1"/>
    <col min="12548" max="12555" width="13.7109375" style="2" customWidth="1"/>
    <col min="12556" max="12800" width="9.140625" style="2"/>
    <col min="12801" max="12801" width="61" style="2" customWidth="1"/>
    <col min="12802" max="12802" width="16.42578125" style="2" customWidth="1"/>
    <col min="12803" max="12803" width="0" style="2" hidden="1" customWidth="1"/>
    <col min="12804" max="12811" width="13.7109375" style="2" customWidth="1"/>
    <col min="12812" max="13056" width="9.140625" style="2"/>
    <col min="13057" max="13057" width="61" style="2" customWidth="1"/>
    <col min="13058" max="13058" width="16.42578125" style="2" customWidth="1"/>
    <col min="13059" max="13059" width="0" style="2" hidden="1" customWidth="1"/>
    <col min="13060" max="13067" width="13.7109375" style="2" customWidth="1"/>
    <col min="13068" max="13312" width="9.140625" style="2"/>
    <col min="13313" max="13313" width="61" style="2" customWidth="1"/>
    <col min="13314" max="13314" width="16.42578125" style="2" customWidth="1"/>
    <col min="13315" max="13315" width="0" style="2" hidden="1" customWidth="1"/>
    <col min="13316" max="13323" width="13.7109375" style="2" customWidth="1"/>
    <col min="13324" max="13568" width="9.140625" style="2"/>
    <col min="13569" max="13569" width="61" style="2" customWidth="1"/>
    <col min="13570" max="13570" width="16.42578125" style="2" customWidth="1"/>
    <col min="13571" max="13571" width="0" style="2" hidden="1" customWidth="1"/>
    <col min="13572" max="13579" width="13.7109375" style="2" customWidth="1"/>
    <col min="13580" max="13824" width="9.140625" style="2"/>
    <col min="13825" max="13825" width="61" style="2" customWidth="1"/>
    <col min="13826" max="13826" width="16.42578125" style="2" customWidth="1"/>
    <col min="13827" max="13827" width="0" style="2" hidden="1" customWidth="1"/>
    <col min="13828" max="13835" width="13.7109375" style="2" customWidth="1"/>
    <col min="13836" max="14080" width="9.140625" style="2"/>
    <col min="14081" max="14081" width="61" style="2" customWidth="1"/>
    <col min="14082" max="14082" width="16.42578125" style="2" customWidth="1"/>
    <col min="14083" max="14083" width="0" style="2" hidden="1" customWidth="1"/>
    <col min="14084" max="14091" width="13.7109375" style="2" customWidth="1"/>
    <col min="14092" max="14336" width="9.140625" style="2"/>
    <col min="14337" max="14337" width="61" style="2" customWidth="1"/>
    <col min="14338" max="14338" width="16.42578125" style="2" customWidth="1"/>
    <col min="14339" max="14339" width="0" style="2" hidden="1" customWidth="1"/>
    <col min="14340" max="14347" width="13.7109375" style="2" customWidth="1"/>
    <col min="14348" max="14592" width="9.140625" style="2"/>
    <col min="14593" max="14593" width="61" style="2" customWidth="1"/>
    <col min="14594" max="14594" width="16.42578125" style="2" customWidth="1"/>
    <col min="14595" max="14595" width="0" style="2" hidden="1" customWidth="1"/>
    <col min="14596" max="14603" width="13.7109375" style="2" customWidth="1"/>
    <col min="14604" max="14848" width="9.140625" style="2"/>
    <col min="14849" max="14849" width="61" style="2" customWidth="1"/>
    <col min="14850" max="14850" width="16.42578125" style="2" customWidth="1"/>
    <col min="14851" max="14851" width="0" style="2" hidden="1" customWidth="1"/>
    <col min="14852" max="14859" width="13.7109375" style="2" customWidth="1"/>
    <col min="14860" max="15104" width="9.140625" style="2"/>
    <col min="15105" max="15105" width="61" style="2" customWidth="1"/>
    <col min="15106" max="15106" width="16.42578125" style="2" customWidth="1"/>
    <col min="15107" max="15107" width="0" style="2" hidden="1" customWidth="1"/>
    <col min="15108" max="15115" width="13.7109375" style="2" customWidth="1"/>
    <col min="15116" max="15360" width="9.140625" style="2"/>
    <col min="15361" max="15361" width="61" style="2" customWidth="1"/>
    <col min="15362" max="15362" width="16.42578125" style="2" customWidth="1"/>
    <col min="15363" max="15363" width="0" style="2" hidden="1" customWidth="1"/>
    <col min="15364" max="15371" width="13.7109375" style="2" customWidth="1"/>
    <col min="15372" max="15616" width="9.140625" style="2"/>
    <col min="15617" max="15617" width="61" style="2" customWidth="1"/>
    <col min="15618" max="15618" width="16.42578125" style="2" customWidth="1"/>
    <col min="15619" max="15619" width="0" style="2" hidden="1" customWidth="1"/>
    <col min="15620" max="15627" width="13.7109375" style="2" customWidth="1"/>
    <col min="15628" max="15872" width="9.140625" style="2"/>
    <col min="15873" max="15873" width="61" style="2" customWidth="1"/>
    <col min="15874" max="15874" width="16.42578125" style="2" customWidth="1"/>
    <col min="15875" max="15875" width="0" style="2" hidden="1" customWidth="1"/>
    <col min="15876" max="15883" width="13.7109375" style="2" customWidth="1"/>
    <col min="15884" max="16128" width="9.140625" style="2"/>
    <col min="16129" max="16129" width="61" style="2" customWidth="1"/>
    <col min="16130" max="16130" width="16.42578125" style="2" customWidth="1"/>
    <col min="16131" max="16131" width="0" style="2" hidden="1" customWidth="1"/>
    <col min="16132" max="16139" width="13.7109375" style="2" customWidth="1"/>
    <col min="16140" max="16384" width="9.140625" style="2"/>
  </cols>
  <sheetData>
    <row r="2" spans="1:11" ht="19.5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.75" customHeight="1" x14ac:dyDescent="0.25">
      <c r="A4" s="1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5.75" customHeight="1" x14ac:dyDescent="0.2">
      <c r="A5" s="3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F6" s="3"/>
      <c r="G6" s="3"/>
      <c r="J6" s="5" t="s">
        <v>3</v>
      </c>
      <c r="K6" s="5"/>
    </row>
    <row r="7" spans="1:11" s="8" customFormat="1" ht="27.75" customHeight="1" x14ac:dyDescent="0.2">
      <c r="A7" s="6" t="s">
        <v>4</v>
      </c>
      <c r="B7" s="6" t="s">
        <v>5</v>
      </c>
      <c r="C7" s="7"/>
      <c r="D7" s="6" t="s">
        <v>6</v>
      </c>
      <c r="E7" s="6"/>
      <c r="F7" s="6"/>
      <c r="G7" s="6"/>
      <c r="H7" s="6" t="s">
        <v>7</v>
      </c>
      <c r="I7" s="6"/>
      <c r="J7" s="6"/>
      <c r="K7" s="6"/>
    </row>
    <row r="8" spans="1:11" s="8" customFormat="1" ht="27" customHeight="1" x14ac:dyDescent="0.2">
      <c r="A8" s="6"/>
      <c r="B8" s="6"/>
      <c r="C8" s="7"/>
      <c r="D8" s="6" t="s">
        <v>8</v>
      </c>
      <c r="E8" s="6"/>
      <c r="F8" s="6" t="s">
        <v>9</v>
      </c>
      <c r="G8" s="6"/>
      <c r="H8" s="6" t="s">
        <v>8</v>
      </c>
      <c r="I8" s="6"/>
      <c r="J8" s="6" t="s">
        <v>9</v>
      </c>
      <c r="K8" s="6"/>
    </row>
    <row r="9" spans="1:11" s="8" customFormat="1" ht="38.25" customHeight="1" x14ac:dyDescent="0.2">
      <c r="A9" s="6"/>
      <c r="B9" s="6"/>
      <c r="C9" s="7"/>
      <c r="D9" s="7" t="s">
        <v>10</v>
      </c>
      <c r="E9" s="7" t="s">
        <v>11</v>
      </c>
      <c r="F9" s="7" t="s">
        <v>10</v>
      </c>
      <c r="G9" s="7" t="s">
        <v>11</v>
      </c>
      <c r="H9" s="7" t="s">
        <v>10</v>
      </c>
      <c r="I9" s="7" t="s">
        <v>11</v>
      </c>
      <c r="J9" s="7" t="s">
        <v>10</v>
      </c>
      <c r="K9" s="7" t="s">
        <v>11</v>
      </c>
    </row>
    <row r="10" spans="1:11" s="10" customFormat="1" ht="13.5" customHeight="1" x14ac:dyDescent="0.15">
      <c r="A10" s="9">
        <v>1</v>
      </c>
      <c r="B10" s="9">
        <v>2</v>
      </c>
      <c r="C10" s="9"/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</row>
    <row r="11" spans="1:11" s="10" customFormat="1" x14ac:dyDescent="0.15">
      <c r="A11" s="11" t="s">
        <v>12</v>
      </c>
      <c r="B11" s="12" t="s">
        <v>13</v>
      </c>
      <c r="C11" s="13" t="s">
        <v>14</v>
      </c>
      <c r="D11" s="14"/>
      <c r="E11" s="14"/>
      <c r="F11" s="14"/>
      <c r="G11" s="14"/>
      <c r="H11" s="14">
        <f>H13+H19</f>
        <v>4977497.49</v>
      </c>
      <c r="I11" s="14"/>
      <c r="J11" s="14">
        <f>J19+J13</f>
        <v>87722760.589999989</v>
      </c>
      <c r="K11" s="14"/>
    </row>
    <row r="12" spans="1:11" s="10" customFormat="1" x14ac:dyDescent="0.15">
      <c r="A12" s="15" t="s">
        <v>15</v>
      </c>
      <c r="B12" s="12"/>
      <c r="C12" s="13"/>
      <c r="D12" s="16"/>
      <c r="E12" s="16"/>
      <c r="F12" s="16"/>
      <c r="G12" s="16"/>
      <c r="H12" s="16"/>
      <c r="I12" s="16"/>
      <c r="J12" s="16"/>
      <c r="K12" s="16"/>
    </row>
    <row r="13" spans="1:11" s="17" customFormat="1" ht="25.5" x14ac:dyDescent="0.2">
      <c r="A13" s="11" t="s">
        <v>16</v>
      </c>
      <c r="B13" s="12" t="s">
        <v>17</v>
      </c>
      <c r="C13" s="13" t="s">
        <v>18</v>
      </c>
      <c r="D13" s="14"/>
      <c r="E13" s="14"/>
      <c r="F13" s="14"/>
      <c r="G13" s="14"/>
      <c r="H13" s="14">
        <f>SUM(H14:H18)</f>
        <v>0</v>
      </c>
      <c r="I13" s="14"/>
      <c r="J13" s="14">
        <f>SUM(J14:J18)</f>
        <v>87630715.819999993</v>
      </c>
      <c r="K13" s="14"/>
    </row>
    <row r="14" spans="1:11" s="17" customFormat="1" x14ac:dyDescent="0.2">
      <c r="A14" s="15" t="s">
        <v>15</v>
      </c>
      <c r="B14" s="18"/>
      <c r="C14" s="19"/>
      <c r="D14" s="16"/>
      <c r="E14" s="16"/>
      <c r="F14" s="16"/>
      <c r="G14" s="16"/>
      <c r="H14" s="16"/>
      <c r="I14" s="16"/>
      <c r="J14" s="16"/>
      <c r="K14" s="16"/>
    </row>
    <row r="15" spans="1:11" s="17" customFormat="1" x14ac:dyDescent="0.2">
      <c r="A15" s="20" t="s">
        <v>19</v>
      </c>
      <c r="B15" s="21" t="s">
        <v>20</v>
      </c>
      <c r="C15" s="21" t="s">
        <v>20</v>
      </c>
      <c r="D15" s="14"/>
      <c r="E15" s="14"/>
      <c r="F15" s="14"/>
      <c r="G15" s="14"/>
      <c r="H15" s="14"/>
      <c r="I15" s="14"/>
      <c r="J15" s="14"/>
      <c r="K15" s="14"/>
    </row>
    <row r="16" spans="1:11" s="17" customFormat="1" x14ac:dyDescent="0.2">
      <c r="A16" s="20" t="s">
        <v>21</v>
      </c>
      <c r="B16" s="21" t="s">
        <v>22</v>
      </c>
      <c r="C16" s="21" t="s">
        <v>22</v>
      </c>
      <c r="D16" s="14"/>
      <c r="E16" s="14"/>
      <c r="F16" s="14"/>
      <c r="G16" s="14"/>
      <c r="H16" s="14"/>
      <c r="I16" s="14"/>
      <c r="J16" s="14"/>
      <c r="K16" s="14"/>
    </row>
    <row r="17" spans="1:11" s="17" customFormat="1" x14ac:dyDescent="0.2">
      <c r="A17" s="20" t="s">
        <v>23</v>
      </c>
      <c r="B17" s="21" t="s">
        <v>24</v>
      </c>
      <c r="C17" s="21" t="s">
        <v>24</v>
      </c>
      <c r="D17" s="14"/>
      <c r="E17" s="14"/>
      <c r="F17" s="14"/>
      <c r="G17" s="14"/>
      <c r="H17" s="14"/>
      <c r="I17" s="14"/>
      <c r="J17" s="14"/>
      <c r="K17" s="14"/>
    </row>
    <row r="18" spans="1:11" s="17" customFormat="1" x14ac:dyDescent="0.2">
      <c r="A18" s="20" t="s">
        <v>25</v>
      </c>
      <c r="B18" s="21" t="s">
        <v>26</v>
      </c>
      <c r="C18" s="21" t="s">
        <v>26</v>
      </c>
      <c r="D18" s="14"/>
      <c r="E18" s="14"/>
      <c r="F18" s="14"/>
      <c r="G18" s="14"/>
      <c r="H18" s="14"/>
      <c r="I18" s="14"/>
      <c r="J18" s="14">
        <v>87630715.819999993</v>
      </c>
      <c r="K18" s="14"/>
    </row>
    <row r="19" spans="1:11" s="17" customFormat="1" ht="25.5" x14ac:dyDescent="0.2">
      <c r="A19" s="11" t="s">
        <v>27</v>
      </c>
      <c r="B19" s="12" t="s">
        <v>28</v>
      </c>
      <c r="C19" s="13" t="s">
        <v>29</v>
      </c>
      <c r="D19" s="14"/>
      <c r="E19" s="14"/>
      <c r="F19" s="14"/>
      <c r="G19" s="14"/>
      <c r="H19" s="14">
        <f>H21+H44+H51+H38+H32</f>
        <v>4977497.49</v>
      </c>
      <c r="I19" s="14"/>
      <c r="J19" s="14">
        <f>J21+J51+J44</f>
        <v>92044.76999999999</v>
      </c>
      <c r="K19" s="14"/>
    </row>
    <row r="20" spans="1:11" x14ac:dyDescent="0.2">
      <c r="A20" s="15" t="s">
        <v>15</v>
      </c>
      <c r="B20" s="18"/>
      <c r="C20" s="19"/>
      <c r="D20" s="16"/>
      <c r="E20" s="16"/>
      <c r="F20" s="16"/>
      <c r="G20" s="16"/>
      <c r="H20" s="16"/>
      <c r="I20" s="16"/>
      <c r="J20" s="16"/>
      <c r="K20" s="16"/>
    </row>
    <row r="21" spans="1:11" ht="39" customHeight="1" x14ac:dyDescent="0.2">
      <c r="A21" s="11" t="s">
        <v>30</v>
      </c>
      <c r="B21" s="12" t="s">
        <v>31</v>
      </c>
      <c r="C21" s="13" t="s">
        <v>32</v>
      </c>
      <c r="D21" s="14"/>
      <c r="E21" s="14"/>
      <c r="F21" s="14"/>
      <c r="G21" s="14"/>
      <c r="H21" s="14">
        <f>SUM(H22:H31)</f>
        <v>1348861.93</v>
      </c>
      <c r="I21" s="14"/>
      <c r="J21" s="14">
        <f>J25+J24</f>
        <v>3843.12</v>
      </c>
      <c r="K21" s="14"/>
    </row>
    <row r="22" spans="1:11" x14ac:dyDescent="0.2">
      <c r="A22" s="15" t="s">
        <v>15</v>
      </c>
      <c r="B22" s="22"/>
      <c r="C22" s="23"/>
      <c r="D22" s="16"/>
      <c r="E22" s="16"/>
      <c r="F22" s="16"/>
      <c r="G22" s="16"/>
      <c r="H22" s="16"/>
      <c r="I22" s="16"/>
      <c r="J22" s="16"/>
      <c r="K22" s="16"/>
    </row>
    <row r="23" spans="1:11" x14ac:dyDescent="0.2">
      <c r="A23" s="20" t="s">
        <v>33</v>
      </c>
      <c r="B23" s="21" t="s">
        <v>34</v>
      </c>
      <c r="C23" s="21" t="s">
        <v>34</v>
      </c>
      <c r="D23" s="14"/>
      <c r="E23" s="14"/>
      <c r="F23" s="14"/>
      <c r="G23" s="14"/>
      <c r="H23" s="14">
        <v>1235262.51</v>
      </c>
      <c r="I23" s="14"/>
      <c r="J23" s="14"/>
      <c r="K23" s="14"/>
    </row>
    <row r="24" spans="1:11" x14ac:dyDescent="0.2">
      <c r="A24" s="20" t="s">
        <v>35</v>
      </c>
      <c r="B24" s="21" t="s">
        <v>36</v>
      </c>
      <c r="C24" s="21" t="s">
        <v>36</v>
      </c>
      <c r="D24" s="14"/>
      <c r="E24" s="14"/>
      <c r="F24" s="14"/>
      <c r="G24" s="14"/>
      <c r="H24" s="14">
        <v>113549.92</v>
      </c>
      <c r="I24" s="14"/>
      <c r="J24" s="14">
        <v>1017.44</v>
      </c>
      <c r="K24" s="14"/>
    </row>
    <row r="25" spans="1:11" s="24" customFormat="1" x14ac:dyDescent="0.2">
      <c r="A25" s="20" t="s">
        <v>37</v>
      </c>
      <c r="B25" s="21" t="s">
        <v>38</v>
      </c>
      <c r="C25" s="21" t="s">
        <v>38</v>
      </c>
      <c r="D25" s="14"/>
      <c r="E25" s="14"/>
      <c r="F25" s="14"/>
      <c r="G25" s="14"/>
      <c r="H25" s="14">
        <v>49.5</v>
      </c>
      <c r="I25" s="14"/>
      <c r="J25" s="14">
        <v>2825.68</v>
      </c>
      <c r="K25" s="14"/>
    </row>
    <row r="26" spans="1:11" s="24" customFormat="1" x14ac:dyDescent="0.2">
      <c r="A26" s="20" t="s">
        <v>39</v>
      </c>
      <c r="B26" s="21" t="s">
        <v>40</v>
      </c>
      <c r="C26" s="21" t="s">
        <v>40</v>
      </c>
      <c r="D26" s="14"/>
      <c r="E26" s="14"/>
      <c r="F26" s="14"/>
      <c r="G26" s="14"/>
      <c r="H26" s="14"/>
      <c r="I26" s="14"/>
      <c r="J26" s="14"/>
      <c r="K26" s="14"/>
    </row>
    <row r="27" spans="1:11" x14ac:dyDescent="0.2">
      <c r="A27" s="20" t="s">
        <v>41</v>
      </c>
      <c r="B27" s="21" t="s">
        <v>42</v>
      </c>
      <c r="C27" s="21" t="s">
        <v>42</v>
      </c>
      <c r="D27" s="14"/>
      <c r="E27" s="14"/>
      <c r="F27" s="14"/>
      <c r="G27" s="14"/>
      <c r="H27" s="14"/>
      <c r="I27" s="14"/>
      <c r="J27" s="14"/>
      <c r="K27" s="14"/>
    </row>
    <row r="28" spans="1:11" x14ac:dyDescent="0.2">
      <c r="A28" s="20" t="s">
        <v>43</v>
      </c>
      <c r="B28" s="21" t="s">
        <v>44</v>
      </c>
      <c r="C28" s="21" t="s">
        <v>44</v>
      </c>
      <c r="D28" s="14"/>
      <c r="E28" s="14"/>
      <c r="F28" s="14"/>
      <c r="G28" s="14"/>
      <c r="H28" s="14"/>
      <c r="I28" s="14"/>
      <c r="J28" s="14"/>
      <c r="K28" s="14"/>
    </row>
    <row r="29" spans="1:11" x14ac:dyDescent="0.2">
      <c r="A29" s="20" t="s">
        <v>45</v>
      </c>
      <c r="B29" s="21" t="s">
        <v>46</v>
      </c>
      <c r="C29" s="21" t="s">
        <v>46</v>
      </c>
      <c r="D29" s="14"/>
      <c r="E29" s="14"/>
      <c r="F29" s="14"/>
      <c r="G29" s="14"/>
      <c r="H29" s="14"/>
      <c r="I29" s="14"/>
      <c r="J29" s="14"/>
      <c r="K29" s="14"/>
    </row>
    <row r="30" spans="1:11" x14ac:dyDescent="0.2">
      <c r="A30" s="20" t="s">
        <v>47</v>
      </c>
      <c r="B30" s="21" t="s">
        <v>48</v>
      </c>
      <c r="C30" s="21" t="s">
        <v>48</v>
      </c>
      <c r="D30" s="14"/>
      <c r="E30" s="14"/>
      <c r="F30" s="14"/>
      <c r="G30" s="14"/>
      <c r="H30" s="14"/>
      <c r="I30" s="14"/>
      <c r="J30" s="14"/>
      <c r="K30" s="14"/>
    </row>
    <row r="31" spans="1:11" x14ac:dyDescent="0.2">
      <c r="A31" s="20" t="s">
        <v>49</v>
      </c>
      <c r="B31" s="21" t="s">
        <v>50</v>
      </c>
      <c r="C31" s="21" t="s">
        <v>50</v>
      </c>
      <c r="D31" s="14"/>
      <c r="E31" s="14"/>
      <c r="F31" s="14"/>
      <c r="G31" s="14"/>
      <c r="H31" s="14"/>
      <c r="I31" s="14"/>
      <c r="J31" s="14"/>
      <c r="K31" s="14"/>
    </row>
    <row r="32" spans="1:11" ht="25.5" customHeight="1" x14ac:dyDescent="0.2">
      <c r="A32" s="11" t="s">
        <v>51</v>
      </c>
      <c r="B32" s="12" t="s">
        <v>52</v>
      </c>
      <c r="C32" s="13" t="s">
        <v>53</v>
      </c>
      <c r="D32" s="14"/>
      <c r="E32" s="14"/>
      <c r="F32" s="14"/>
      <c r="G32" s="14"/>
      <c r="H32" s="14"/>
      <c r="I32" s="14"/>
      <c r="J32" s="14"/>
      <c r="K32" s="14"/>
    </row>
    <row r="33" spans="1:11" x14ac:dyDescent="0.2">
      <c r="A33" s="15" t="s">
        <v>15</v>
      </c>
      <c r="B33" s="25"/>
      <c r="C33" s="21"/>
      <c r="D33" s="16"/>
      <c r="E33" s="16"/>
      <c r="F33" s="16"/>
      <c r="G33" s="16"/>
      <c r="H33" s="16"/>
      <c r="I33" s="16"/>
      <c r="J33" s="16"/>
      <c r="K33" s="16"/>
    </row>
    <row r="34" spans="1:11" x14ac:dyDescent="0.2">
      <c r="A34" s="20" t="s">
        <v>54</v>
      </c>
      <c r="B34" s="21" t="s">
        <v>55</v>
      </c>
      <c r="C34" s="21" t="s">
        <v>55</v>
      </c>
      <c r="D34" s="14"/>
      <c r="E34" s="14"/>
      <c r="F34" s="14"/>
      <c r="G34" s="14"/>
      <c r="H34" s="14"/>
      <c r="I34" s="14"/>
      <c r="J34" s="14"/>
      <c r="K34" s="14"/>
    </row>
    <row r="35" spans="1:11" s="24" customFormat="1" x14ac:dyDescent="0.2">
      <c r="A35" s="20" t="s">
        <v>56</v>
      </c>
      <c r="B35" s="21" t="s">
        <v>57</v>
      </c>
      <c r="C35" s="21" t="s">
        <v>57</v>
      </c>
      <c r="D35" s="14"/>
      <c r="E35" s="14"/>
      <c r="F35" s="14"/>
      <c r="G35" s="14"/>
      <c r="H35" s="14"/>
      <c r="I35" s="14"/>
      <c r="J35" s="14"/>
      <c r="K35" s="14"/>
    </row>
    <row r="36" spans="1:11" x14ac:dyDescent="0.2">
      <c r="A36" s="20" t="s">
        <v>58</v>
      </c>
      <c r="B36" s="21" t="s">
        <v>59</v>
      </c>
      <c r="C36" s="21" t="s">
        <v>59</v>
      </c>
      <c r="D36" s="14"/>
      <c r="E36" s="14"/>
      <c r="F36" s="14"/>
      <c r="G36" s="14"/>
      <c r="H36" s="14"/>
      <c r="I36" s="14"/>
      <c r="J36" s="14"/>
      <c r="K36" s="14"/>
    </row>
    <row r="37" spans="1:11" x14ac:dyDescent="0.2">
      <c r="A37" s="20" t="s">
        <v>60</v>
      </c>
      <c r="B37" s="21" t="s">
        <v>61</v>
      </c>
      <c r="C37" s="21" t="s">
        <v>61</v>
      </c>
      <c r="D37" s="14"/>
      <c r="E37" s="14"/>
      <c r="F37" s="14"/>
      <c r="G37" s="14"/>
      <c r="H37" s="14"/>
      <c r="I37" s="14"/>
      <c r="J37" s="14"/>
      <c r="K37" s="14"/>
    </row>
    <row r="38" spans="1:11" ht="26.25" customHeight="1" x14ac:dyDescent="0.2">
      <c r="A38" s="11" t="s">
        <v>62</v>
      </c>
      <c r="B38" s="12" t="s">
        <v>63</v>
      </c>
      <c r="C38" s="13" t="s">
        <v>64</v>
      </c>
      <c r="D38" s="14"/>
      <c r="E38" s="14"/>
      <c r="F38" s="14"/>
      <c r="G38" s="14"/>
      <c r="H38" s="14"/>
      <c r="I38" s="14"/>
      <c r="J38" s="14"/>
      <c r="K38" s="14"/>
    </row>
    <row r="39" spans="1:11" x14ac:dyDescent="0.2">
      <c r="A39" s="15" t="s">
        <v>15</v>
      </c>
      <c r="B39" s="12"/>
      <c r="C39" s="13"/>
      <c r="D39" s="16"/>
      <c r="E39" s="16"/>
      <c r="F39" s="16"/>
      <c r="G39" s="16"/>
      <c r="H39" s="16"/>
      <c r="I39" s="16"/>
      <c r="J39" s="16"/>
      <c r="K39" s="16"/>
    </row>
    <row r="40" spans="1:11" x14ac:dyDescent="0.2">
      <c r="A40" s="20" t="s">
        <v>65</v>
      </c>
      <c r="B40" s="21" t="s">
        <v>66</v>
      </c>
      <c r="C40" s="21" t="s">
        <v>66</v>
      </c>
      <c r="D40" s="14"/>
      <c r="E40" s="14"/>
      <c r="F40" s="14"/>
      <c r="G40" s="14"/>
      <c r="H40" s="14"/>
      <c r="I40" s="14"/>
      <c r="J40" s="14"/>
      <c r="K40" s="14"/>
    </row>
    <row r="41" spans="1:11" x14ac:dyDescent="0.2">
      <c r="A41" s="20" t="s">
        <v>67</v>
      </c>
      <c r="B41" s="21" t="s">
        <v>68</v>
      </c>
      <c r="C41" s="21" t="s">
        <v>68</v>
      </c>
      <c r="D41" s="14"/>
      <c r="E41" s="14"/>
      <c r="F41" s="14"/>
      <c r="G41" s="14"/>
      <c r="H41" s="14"/>
      <c r="I41" s="14"/>
      <c r="J41" s="14"/>
      <c r="K41" s="14"/>
    </row>
    <row r="42" spans="1:11" x14ac:dyDescent="0.2">
      <c r="A42" s="20" t="s">
        <v>56</v>
      </c>
      <c r="B42" s="21" t="s">
        <v>69</v>
      </c>
      <c r="C42" s="21" t="s">
        <v>69</v>
      </c>
      <c r="D42" s="14"/>
      <c r="E42" s="14"/>
      <c r="F42" s="14"/>
      <c r="G42" s="14"/>
      <c r="H42" s="14"/>
      <c r="I42" s="14"/>
      <c r="J42" s="14"/>
      <c r="K42" s="14"/>
    </row>
    <row r="43" spans="1:11" ht="25.5" x14ac:dyDescent="0.2">
      <c r="A43" s="20" t="s">
        <v>70</v>
      </c>
      <c r="B43" s="21" t="s">
        <v>71</v>
      </c>
      <c r="C43" s="21" t="s">
        <v>71</v>
      </c>
      <c r="D43" s="14"/>
      <c r="E43" s="14"/>
      <c r="F43" s="14"/>
      <c r="G43" s="14"/>
      <c r="H43" s="14"/>
      <c r="I43" s="14"/>
      <c r="J43" s="14"/>
      <c r="K43" s="14"/>
    </row>
    <row r="44" spans="1:11" ht="40.5" customHeight="1" x14ac:dyDescent="0.2">
      <c r="A44" s="11" t="s">
        <v>72</v>
      </c>
      <c r="B44" s="13" t="s">
        <v>73</v>
      </c>
      <c r="C44" s="21" t="s">
        <v>74</v>
      </c>
      <c r="D44" s="14"/>
      <c r="E44" s="14"/>
      <c r="F44" s="14"/>
      <c r="G44" s="14"/>
      <c r="H44" s="14">
        <f>SUM(H45:H50)</f>
        <v>2807861.99</v>
      </c>
      <c r="I44" s="14"/>
      <c r="J44" s="14"/>
      <c r="K44" s="14"/>
    </row>
    <row r="45" spans="1:11" x14ac:dyDescent="0.2">
      <c r="A45" s="15" t="s">
        <v>15</v>
      </c>
      <c r="B45" s="21"/>
      <c r="C45" s="21"/>
      <c r="D45" s="16"/>
      <c r="E45" s="16"/>
      <c r="F45" s="16"/>
      <c r="G45" s="16"/>
      <c r="H45" s="16"/>
      <c r="I45" s="16"/>
      <c r="J45" s="16"/>
      <c r="K45" s="16"/>
    </row>
    <row r="46" spans="1:11" x14ac:dyDescent="0.2">
      <c r="A46" s="20" t="s">
        <v>54</v>
      </c>
      <c r="B46" s="21" t="s">
        <v>75</v>
      </c>
      <c r="C46" s="21" t="s">
        <v>75</v>
      </c>
      <c r="D46" s="14"/>
      <c r="E46" s="14"/>
      <c r="F46" s="14"/>
      <c r="G46" s="14"/>
      <c r="H46" s="14"/>
      <c r="I46" s="14"/>
      <c r="J46" s="14"/>
      <c r="K46" s="14"/>
    </row>
    <row r="47" spans="1:11" x14ac:dyDescent="0.2">
      <c r="A47" s="20" t="s">
        <v>56</v>
      </c>
      <c r="B47" s="21" t="s">
        <v>76</v>
      </c>
      <c r="C47" s="21" t="s">
        <v>76</v>
      </c>
      <c r="D47" s="14"/>
      <c r="E47" s="14"/>
      <c r="F47" s="14"/>
      <c r="G47" s="14"/>
      <c r="H47" s="14"/>
      <c r="I47" s="14"/>
      <c r="J47" s="14"/>
      <c r="K47" s="14"/>
    </row>
    <row r="48" spans="1:11" x14ac:dyDescent="0.2">
      <c r="A48" s="20" t="s">
        <v>77</v>
      </c>
      <c r="B48" s="21" t="s">
        <v>78</v>
      </c>
      <c r="C48" s="21" t="s">
        <v>78</v>
      </c>
      <c r="D48" s="14"/>
      <c r="E48" s="14"/>
      <c r="F48" s="14"/>
      <c r="G48" s="14"/>
      <c r="H48" s="14">
        <f>2796481.99+11380</f>
        <v>2807861.99</v>
      </c>
      <c r="I48" s="14"/>
      <c r="J48" s="14"/>
      <c r="K48" s="14"/>
    </row>
    <row r="49" spans="1:11" ht="25.5" x14ac:dyDescent="0.2">
      <c r="A49" s="20" t="s">
        <v>79</v>
      </c>
      <c r="B49" s="21" t="s">
        <v>80</v>
      </c>
      <c r="C49" s="21" t="s">
        <v>80</v>
      </c>
      <c r="D49" s="14"/>
      <c r="E49" s="14"/>
      <c r="F49" s="14"/>
      <c r="G49" s="14"/>
      <c r="H49" s="14"/>
      <c r="I49" s="14"/>
      <c r="J49" s="14"/>
      <c r="K49" s="14"/>
    </row>
    <row r="50" spans="1:11" x14ac:dyDescent="0.2">
      <c r="A50" s="20" t="s">
        <v>81</v>
      </c>
      <c r="B50" s="21" t="s">
        <v>82</v>
      </c>
      <c r="C50" s="21" t="s">
        <v>82</v>
      </c>
      <c r="D50" s="14"/>
      <c r="E50" s="14"/>
      <c r="F50" s="14"/>
      <c r="G50" s="14"/>
      <c r="H50" s="14"/>
      <c r="I50" s="14"/>
      <c r="J50" s="14"/>
      <c r="K50" s="14"/>
    </row>
    <row r="51" spans="1:11" ht="38.25" x14ac:dyDescent="0.2">
      <c r="A51" s="11" t="s">
        <v>83</v>
      </c>
      <c r="B51" s="12" t="s">
        <v>84</v>
      </c>
      <c r="C51" s="13" t="s">
        <v>85</v>
      </c>
      <c r="D51" s="14"/>
      <c r="E51" s="14"/>
      <c r="F51" s="14"/>
      <c r="G51" s="14"/>
      <c r="H51" s="26">
        <f>SUM(H52:H60)</f>
        <v>820773.57</v>
      </c>
      <c r="I51" s="14"/>
      <c r="J51" s="14">
        <f>SUM(J52:J60)</f>
        <v>88201.65</v>
      </c>
      <c r="K51" s="14"/>
    </row>
    <row r="52" spans="1:11" x14ac:dyDescent="0.2">
      <c r="A52" s="15" t="s">
        <v>15</v>
      </c>
      <c r="B52" s="12"/>
      <c r="C52" s="13"/>
      <c r="D52" s="14"/>
      <c r="E52" s="14"/>
      <c r="F52" s="14"/>
      <c r="G52" s="14"/>
      <c r="H52" s="14"/>
      <c r="I52" s="14"/>
      <c r="J52" s="14"/>
      <c r="K52" s="14"/>
    </row>
    <row r="53" spans="1:11" x14ac:dyDescent="0.2">
      <c r="A53" s="20" t="s">
        <v>86</v>
      </c>
      <c r="B53" s="21" t="s">
        <v>87</v>
      </c>
      <c r="C53" s="21" t="s">
        <v>87</v>
      </c>
      <c r="D53" s="14"/>
      <c r="E53" s="14"/>
      <c r="F53" s="14"/>
      <c r="G53" s="14"/>
      <c r="H53" s="14"/>
      <c r="I53" s="14"/>
      <c r="J53" s="14"/>
      <c r="K53" s="14"/>
    </row>
    <row r="54" spans="1:11" x14ac:dyDescent="0.2">
      <c r="A54" s="20" t="s">
        <v>88</v>
      </c>
      <c r="B54" s="21" t="s">
        <v>89</v>
      </c>
      <c r="C54" s="21" t="s">
        <v>89</v>
      </c>
      <c r="D54" s="14"/>
      <c r="E54" s="14"/>
      <c r="F54" s="14"/>
      <c r="G54" s="14"/>
      <c r="H54" s="14"/>
      <c r="I54" s="14"/>
      <c r="J54" s="14">
        <v>74592.44</v>
      </c>
      <c r="K54" s="14"/>
    </row>
    <row r="55" spans="1:11" x14ac:dyDescent="0.2">
      <c r="A55" s="20" t="s">
        <v>90</v>
      </c>
      <c r="B55" s="21" t="s">
        <v>91</v>
      </c>
      <c r="C55" s="21" t="s">
        <v>91</v>
      </c>
      <c r="D55" s="26"/>
      <c r="E55" s="26"/>
      <c r="F55" s="26"/>
      <c r="G55" s="26"/>
      <c r="H55" s="26"/>
      <c r="I55" s="26"/>
      <c r="J55" s="26"/>
      <c r="K55" s="26"/>
    </row>
    <row r="56" spans="1:11" x14ac:dyDescent="0.2">
      <c r="A56" s="20" t="s">
        <v>92</v>
      </c>
      <c r="B56" s="21" t="s">
        <v>93</v>
      </c>
      <c r="C56" s="21" t="s">
        <v>93</v>
      </c>
      <c r="D56" s="26"/>
      <c r="E56" s="26"/>
      <c r="F56" s="26"/>
      <c r="G56" s="26"/>
      <c r="H56" s="26"/>
      <c r="I56" s="26"/>
      <c r="J56" s="26"/>
      <c r="K56" s="26"/>
    </row>
    <row r="57" spans="1:11" x14ac:dyDescent="0.2">
      <c r="A57" s="20" t="s">
        <v>94</v>
      </c>
      <c r="B57" s="21" t="s">
        <v>95</v>
      </c>
      <c r="C57" s="21" t="s">
        <v>95</v>
      </c>
      <c r="D57" s="26"/>
      <c r="E57" s="26"/>
      <c r="F57" s="26"/>
      <c r="G57" s="26"/>
      <c r="H57" s="26"/>
      <c r="I57" s="26"/>
      <c r="J57" s="26"/>
      <c r="K57" s="26"/>
    </row>
    <row r="58" spans="1:11" x14ac:dyDescent="0.2">
      <c r="A58" s="20" t="s">
        <v>96</v>
      </c>
      <c r="B58" s="21" t="s">
        <v>97</v>
      </c>
      <c r="C58" s="21" t="s">
        <v>97</v>
      </c>
      <c r="D58" s="26"/>
      <c r="E58" s="26"/>
      <c r="F58" s="26"/>
      <c r="G58" s="26"/>
      <c r="H58" s="26"/>
      <c r="I58" s="26"/>
      <c r="J58" s="26"/>
      <c r="K58" s="26"/>
    </row>
    <row r="59" spans="1:11" x14ac:dyDescent="0.2">
      <c r="A59" s="20" t="s">
        <v>98</v>
      </c>
      <c r="B59" s="21" t="s">
        <v>99</v>
      </c>
      <c r="C59" s="21" t="s">
        <v>99</v>
      </c>
      <c r="D59" s="26"/>
      <c r="E59" s="26"/>
      <c r="F59" s="26"/>
      <c r="G59" s="26"/>
      <c r="H59" s="26"/>
      <c r="I59" s="26"/>
      <c r="J59" s="26"/>
      <c r="K59" s="26"/>
    </row>
    <row r="60" spans="1:11" x14ac:dyDescent="0.2">
      <c r="A60" s="20" t="s">
        <v>100</v>
      </c>
      <c r="B60" s="21" t="s">
        <v>101</v>
      </c>
      <c r="C60" s="21" t="s">
        <v>101</v>
      </c>
      <c r="D60" s="26"/>
      <c r="E60" s="26"/>
      <c r="F60" s="26"/>
      <c r="G60" s="26"/>
      <c r="H60" s="26">
        <f>1700+1908.56+2500+8702.01+5963+800000</f>
        <v>820773.57</v>
      </c>
      <c r="I60" s="26"/>
      <c r="J60" s="14">
        <v>13609.21</v>
      </c>
      <c r="K60" s="26"/>
    </row>
    <row r="62" spans="1:11" s="28" customFormat="1" ht="15" customHeight="1" x14ac:dyDescent="0.25">
      <c r="A62" s="27" t="s">
        <v>102</v>
      </c>
      <c r="B62" s="27"/>
      <c r="C62" s="27"/>
      <c r="D62" s="27"/>
      <c r="E62" s="27"/>
      <c r="F62" s="27"/>
      <c r="G62" s="27"/>
      <c r="H62" s="27"/>
      <c r="I62" s="27"/>
      <c r="J62" s="27"/>
    </row>
    <row r="63" spans="1:11" s="28" customFormat="1" ht="30" customHeight="1" x14ac:dyDescent="0.25">
      <c r="A63" s="27" t="s">
        <v>103</v>
      </c>
      <c r="B63" s="27"/>
      <c r="C63" s="27"/>
      <c r="D63" s="27"/>
      <c r="E63" s="27"/>
      <c r="F63" s="27"/>
      <c r="G63" s="27"/>
      <c r="H63" s="27"/>
      <c r="I63" s="27"/>
      <c r="J63" s="27"/>
    </row>
    <row r="64" spans="1:11" s="28" customFormat="1" ht="6.75" customHeight="1" x14ac:dyDescent="0.2">
      <c r="A64" s="29"/>
      <c r="B64" s="29"/>
      <c r="C64" s="29"/>
      <c r="D64" s="2"/>
      <c r="E64" s="2"/>
      <c r="F64" s="2"/>
      <c r="G64" s="2"/>
      <c r="H64" s="2"/>
      <c r="I64" s="2"/>
      <c r="J64" s="2"/>
    </row>
    <row r="65" spans="1:10" s="28" customFormat="1" ht="20.25" customHeight="1" x14ac:dyDescent="0.2">
      <c r="A65" s="2" t="s">
        <v>104</v>
      </c>
      <c r="B65" s="4" t="s">
        <v>105</v>
      </c>
      <c r="C65" s="2"/>
      <c r="D65" s="2"/>
      <c r="E65" s="2"/>
      <c r="F65" s="2"/>
      <c r="G65" s="2"/>
      <c r="H65" s="2"/>
      <c r="I65" s="2"/>
      <c r="J65" s="2"/>
    </row>
    <row r="66" spans="1:10" s="28" customFormat="1" ht="15" x14ac:dyDescent="0.2">
      <c r="A66" s="2"/>
      <c r="B66" s="4"/>
      <c r="C66" s="2"/>
      <c r="D66" s="2"/>
      <c r="E66" s="2"/>
      <c r="F66" s="2"/>
      <c r="G66" s="2"/>
      <c r="H66" s="2"/>
      <c r="I66" s="2"/>
      <c r="J66" s="2"/>
    </row>
    <row r="67" spans="1:10" s="28" customFormat="1" ht="22.5" customHeight="1" x14ac:dyDescent="0.2">
      <c r="A67" s="2" t="s">
        <v>106</v>
      </c>
      <c r="B67" s="4" t="s">
        <v>107</v>
      </c>
      <c r="C67" s="2"/>
      <c r="D67" s="2"/>
      <c r="E67" s="2"/>
      <c r="F67" s="2"/>
      <c r="G67" s="2"/>
      <c r="H67" s="2"/>
      <c r="I67" s="2"/>
      <c r="J67" s="2"/>
    </row>
    <row r="68" spans="1:10" s="28" customFormat="1" ht="15" x14ac:dyDescent="0.2">
      <c r="A68" s="2"/>
      <c r="B68" s="4"/>
      <c r="C68" s="2"/>
      <c r="D68" s="2"/>
      <c r="E68" s="2"/>
      <c r="F68" s="2"/>
      <c r="G68" s="2"/>
      <c r="H68" s="2"/>
      <c r="I68" s="2"/>
      <c r="J68" s="2"/>
    </row>
    <row r="69" spans="1:10" ht="28.5" customHeight="1" x14ac:dyDescent="0.2">
      <c r="A69" s="2" t="s">
        <v>108</v>
      </c>
      <c r="B69" s="4" t="s">
        <v>109</v>
      </c>
    </row>
    <row r="71" spans="1:10" ht="27.75" customHeight="1" x14ac:dyDescent="0.2">
      <c r="A71" s="2" t="s">
        <v>110</v>
      </c>
      <c r="B71" s="4" t="s">
        <v>111</v>
      </c>
    </row>
  </sheetData>
  <mergeCells count="16">
    <mergeCell ref="A62:J62"/>
    <mergeCell ref="A63:J63"/>
    <mergeCell ref="A7:A9"/>
    <mergeCell ref="B7:B9"/>
    <mergeCell ref="D7:G7"/>
    <mergeCell ref="H7:K7"/>
    <mergeCell ref="D8:E8"/>
    <mergeCell ref="F8:G8"/>
    <mergeCell ref="H8:I8"/>
    <mergeCell ref="J8:K8"/>
    <mergeCell ref="A2:K2"/>
    <mergeCell ref="A3:K3"/>
    <mergeCell ref="A4:K4"/>
    <mergeCell ref="A5:K5"/>
    <mergeCell ref="F6:G6"/>
    <mergeCell ref="J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2024-01-29T11:02:00Z</dcterms:modified>
</cp:coreProperties>
</file>